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12150" activeTab="0"/>
  </bookViews>
  <sheets>
    <sheet name="2010 Lic no." sheetId="1" r:id="rId1"/>
    <sheet name="2010 Alpha." sheetId="2" r:id="rId2"/>
  </sheets>
  <definedNames/>
  <calcPr fullCalcOnLoad="1"/>
</workbook>
</file>

<file path=xl/sharedStrings.xml><?xml version="1.0" encoding="utf-8"?>
<sst xmlns="http://schemas.openxmlformats.org/spreadsheetml/2006/main" count="667" uniqueCount="187">
  <si>
    <t>Facility Name</t>
  </si>
  <si>
    <t>WMWI-ORCHARD RIDGE RECYCLING &amp; DISPOSAL</t>
  </si>
  <si>
    <t>W M W I - METRO RECYCLING &amp; DISPOSAL</t>
  </si>
  <si>
    <t>VEOLIA ES MALLARD RIDGE LANDFILL INC</t>
  </si>
  <si>
    <t>KESTREL HAWK LF</t>
  </si>
  <si>
    <t>W M W I - PHEASANT RUN RECYCLING &amp; DISPOSAL</t>
  </si>
  <si>
    <t>VEOLIA ES GLACIER RIDGE LF LLC</t>
  </si>
  <si>
    <t>JANESVILLE CTY LF (NEW)</t>
  </si>
  <si>
    <t>VEOLIA ES HICKORY MEADOWS LANDFILL LLC</t>
  </si>
  <si>
    <t>WEPCO PLEASANT PRAIRIE LF</t>
  </si>
  <si>
    <t xml:space="preserve">APPLETON COATED LLC - LOCKS MILL </t>
  </si>
  <si>
    <t>WEPCO CALEDONIA LF</t>
  </si>
  <si>
    <t>W M W I - RIDGEVIEW RECYCLING &amp; DISPOSAL</t>
  </si>
  <si>
    <t>WAUPACA FOUNDRY INC LF #3</t>
  </si>
  <si>
    <t>WATER QUALITY CENTER LF</t>
  </si>
  <si>
    <t>TOMAHAWK LAND CO OF DELAWARE LLC NORTH LF</t>
  </si>
  <si>
    <t>W M W I - DEER TRACK PARK INC</t>
  </si>
  <si>
    <t>KEWAUNEE CNTY SOLID WASTE</t>
  </si>
  <si>
    <t>FALK LANDFILL</t>
  </si>
  <si>
    <t>WIS PUBLIC SERV CORP WESTON ASH DISP SITE #3</t>
  </si>
  <si>
    <t>US ARMY BADGER AMMUNITION PLT C &amp; D LF</t>
  </si>
  <si>
    <t>JUNEAU CNTY LF #2</t>
  </si>
  <si>
    <t>VEOLIA ES EMERALD PARK LANDFILL LLC</t>
  </si>
  <si>
    <t>DAIRYLAND POWER COOP PHASE IV - BELVIDERE</t>
  </si>
  <si>
    <t>HWY G SANITARY LF</t>
  </si>
  <si>
    <t>DOMTAR AW LLC ASH BARK SITE</t>
  </si>
  <si>
    <t>GEORGIA PACIFIC CONSUMER PROD LP GB NORTHLAN</t>
  </si>
  <si>
    <t>GREDE LLC - REEDSBURG</t>
  </si>
  <si>
    <t>W M W I - VALLEY TRAIL</t>
  </si>
  <si>
    <t>GENERAL CHEMICAL LLC</t>
  </si>
  <si>
    <t>WAUSAU PAPER PRINTING &amp; WRITING LLC CELL #4A</t>
  </si>
  <si>
    <t>WASTE MGT - MADISON PRAIRIE LANDFILL</t>
  </si>
  <si>
    <t>WPL - COLUMBIA ENERGY CENTER</t>
  </si>
  <si>
    <t>WISCONSIN RAPIDS MILL F&amp;E LANDFILL</t>
  </si>
  <si>
    <t>DOMTAR AW LLC WASTEWATER TREATMENT LF</t>
  </si>
  <si>
    <t>WAUSAU PAPER MILLS LLC LF</t>
  </si>
  <si>
    <t>WATER RENEWAL CENTER LANDFILL</t>
  </si>
  <si>
    <t>GEORGIA-PACIFIC CONSUMER PROD LP GB WEST LF</t>
  </si>
  <si>
    <t>DAIRYLAND POWER COOP OFF-SITE ASH PHASE III</t>
  </si>
  <si>
    <t>WEPCO HWY 32 LF</t>
  </si>
  <si>
    <t>WPL - EDGEWATER GENERATING STATION</t>
  </si>
  <si>
    <t>LINCOLN CNTY SANITARY LF</t>
  </si>
  <si>
    <t>WASHINGTON ISLAND LF/COMPOST SITE</t>
  </si>
  <si>
    <t>RIDGEVIEW RECYCLING &amp; DISPOSAL - SOUTH</t>
  </si>
  <si>
    <t>DAIRYLAND POWER COOP - CASSVILLE</t>
  </si>
  <si>
    <t>KOHLER CO LF</t>
  </si>
  <si>
    <t>RED HILLS LANDFILL - PHASE V</t>
  </si>
  <si>
    <t>SHAWANO CTY PHASE 2 LF</t>
  </si>
  <si>
    <t>OUTAGAMIE CNTY SW DIV LF</t>
  </si>
  <si>
    <t>NORTHERN STATES POWER CO - WOODFIELD ASH LF</t>
  </si>
  <si>
    <t>WINNEBAGO CNTY SUNNYVIEW LF</t>
  </si>
  <si>
    <t>MONROE CNTY RIDGEVILLE II SAN LF</t>
  </si>
  <si>
    <t>BFI WASTE SYSTEMS OF NORTH AMERICA INC</t>
  </si>
  <si>
    <t>VEOLIA ES SEVEN MILE CREEK LF LLC</t>
  </si>
  <si>
    <t>VEOLIA ES CRANBERRY CREEK LF LLC</t>
  </si>
  <si>
    <t>VERNON CNTY SOLID WASTE/RECYCLING FACILITY</t>
  </si>
  <si>
    <t>WASTE MANAGEMENT WI - TIMBERLINE TRAIL RDF</t>
  </si>
  <si>
    <t>MAR-OCO LF</t>
  </si>
  <si>
    <t>DANE CNTY LF #2 RODEFELD</t>
  </si>
  <si>
    <t xml:space="preserve">APPLETON COATED LLC </t>
  </si>
  <si>
    <t>MARATHON CNTY AREA B LF</t>
  </si>
  <si>
    <t>LA CROSSE CNTY LF MSW  &amp; ASH MONOFILL</t>
  </si>
  <si>
    <t>ADAMS CNTY LF &amp; RECYCLING CENTER</t>
  </si>
  <si>
    <t>PACKAGING CORP OF AMERICA - TOMAHAWK LF</t>
  </si>
  <si>
    <t>SUPERIOR CTY MOCCASIN MIKE LF</t>
  </si>
  <si>
    <t>WDNR Lic. No.</t>
  </si>
  <si>
    <t>DNR Region</t>
  </si>
  <si>
    <t>SE</t>
  </si>
  <si>
    <t>SC</t>
  </si>
  <si>
    <t>NE</t>
  </si>
  <si>
    <t>WC</t>
  </si>
  <si>
    <t>NO</t>
  </si>
  <si>
    <t>County</t>
  </si>
  <si>
    <t>Waukesha</t>
  </si>
  <si>
    <t>Milwaukee</t>
  </si>
  <si>
    <t>Walworth</t>
  </si>
  <si>
    <t>Racine</t>
  </si>
  <si>
    <t>Kenosha</t>
  </si>
  <si>
    <t>Dodge</t>
  </si>
  <si>
    <t>Rock</t>
  </si>
  <si>
    <t>Calumet</t>
  </si>
  <si>
    <t>Outagamie</t>
  </si>
  <si>
    <t>Manitowoc</t>
  </si>
  <si>
    <t>Waupaca</t>
  </si>
  <si>
    <t>Wood</t>
  </si>
  <si>
    <t>Winnebago</t>
  </si>
  <si>
    <t>Jefferson</t>
  </si>
  <si>
    <t>Kewaunee</t>
  </si>
  <si>
    <t>Marathon</t>
  </si>
  <si>
    <t>Sauk</t>
  </si>
  <si>
    <t>Juneau</t>
  </si>
  <si>
    <t>Buffalo</t>
  </si>
  <si>
    <t>Vilas</t>
  </si>
  <si>
    <t>Brown</t>
  </si>
  <si>
    <t>Green Lake</t>
  </si>
  <si>
    <t>Dane</t>
  </si>
  <si>
    <t>Columbia</t>
  </si>
  <si>
    <t>Portage</t>
  </si>
  <si>
    <t>Ozaukee</t>
  </si>
  <si>
    <t>Sheboygan</t>
  </si>
  <si>
    <t>Lincoln</t>
  </si>
  <si>
    <t>Door</t>
  </si>
  <si>
    <t>Grant</t>
  </si>
  <si>
    <t>Shawano</t>
  </si>
  <si>
    <t>Oneida</t>
  </si>
  <si>
    <t>Bayfield</t>
  </si>
  <si>
    <t>Monroe</t>
  </si>
  <si>
    <t>Washburn</t>
  </si>
  <si>
    <t>Eau Claire</t>
  </si>
  <si>
    <t>Vernon</t>
  </si>
  <si>
    <t>Rusk</t>
  </si>
  <si>
    <t>Marinette</t>
  </si>
  <si>
    <t>La Crosse</t>
  </si>
  <si>
    <t>Adams</t>
  </si>
  <si>
    <t>Douglas</t>
  </si>
  <si>
    <t>LF Size</t>
  </si>
  <si>
    <t>LF3</t>
  </si>
  <si>
    <t>LF4</t>
  </si>
  <si>
    <t>LF2</t>
  </si>
  <si>
    <t>LF1</t>
  </si>
  <si>
    <t>Initial or Original Capacity</t>
  </si>
  <si>
    <t>Cap. as of Jan.2010 In Cu Yds</t>
  </si>
  <si>
    <t>Capacity (Added) in 2010</t>
  </si>
  <si>
    <t>Cap. as of Jan. 2011 In Cu Yds</t>
  </si>
  <si>
    <t>Date Rcvd in Bureau</t>
  </si>
  <si>
    <t>Cat. 1 (tons)</t>
  </si>
  <si>
    <t>Cat. 2 (tons)</t>
  </si>
  <si>
    <t>Cat. 3 (tons)</t>
  </si>
  <si>
    <t>Cat. 4 (tons)</t>
  </si>
  <si>
    <t>Cat. 5 (tons)</t>
  </si>
  <si>
    <t>Cat. 6 (tons)</t>
  </si>
  <si>
    <t>Cat. 2-6 Total (tons)</t>
  </si>
  <si>
    <t>Cat. 19 (tons)</t>
  </si>
  <si>
    <t>Cat. 20 (tons)</t>
  </si>
  <si>
    <t>Cat. 21 (tons)</t>
  </si>
  <si>
    <t>Cat. 22 (tons)</t>
  </si>
  <si>
    <t>Cat. 23 (tons)</t>
  </si>
  <si>
    <t>Cat. 24 (tons)</t>
  </si>
  <si>
    <t>Cat. 25 (tons)</t>
  </si>
  <si>
    <t>Cat. 26 (tons)</t>
  </si>
  <si>
    <t>Cat. 27 (tons)</t>
  </si>
  <si>
    <t>Cat. 1-27 Total (tons)</t>
  </si>
  <si>
    <t>IL</t>
  </si>
  <si>
    <t>IN</t>
  </si>
  <si>
    <t>IA</t>
  </si>
  <si>
    <t>MN</t>
  </si>
  <si>
    <t>MI</t>
  </si>
  <si>
    <t>Other</t>
  </si>
  <si>
    <t>Estimated Site Life In Years</t>
  </si>
  <si>
    <t>AS Status -- Other Infor.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</si>
  <si>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</si>
  <si>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</si>
  <si>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</si>
  <si>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</si>
  <si>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0"/>
        <rFont val="Arial"/>
        <family val="0"/>
      </rPr>
      <t>Municipal Waste</t>
    </r>
  </si>
  <si>
    <r>
      <t xml:space="preserve">Category 2: </t>
    </r>
    <r>
      <rPr>
        <sz val="10"/>
        <rFont val="Arial"/>
        <family val="0"/>
      </rPr>
      <t>Utility Ash/Sludges</t>
    </r>
  </si>
  <si>
    <r>
      <t xml:space="preserve">Category 3: </t>
    </r>
    <r>
      <rPr>
        <sz val="10"/>
        <rFont val="Arial"/>
        <family val="0"/>
      </rPr>
      <t>Pulp/Papermill Mfg waste</t>
    </r>
  </si>
  <si>
    <r>
      <t xml:space="preserve">Category 4: </t>
    </r>
    <r>
      <rPr>
        <sz val="10"/>
        <rFont val="Arial"/>
        <family val="0"/>
      </rPr>
      <t>Foundry Waste</t>
    </r>
  </si>
  <si>
    <r>
      <t xml:space="preserve">Category 5: </t>
    </r>
    <r>
      <rPr>
        <sz val="10"/>
        <rFont val="Arial"/>
        <family val="0"/>
      </rPr>
      <t>POTW Sludges</t>
    </r>
  </si>
  <si>
    <r>
      <t xml:space="preserve">Category 6: </t>
    </r>
    <r>
      <rPr>
        <sz val="10"/>
        <rFont val="Arial"/>
        <family val="0"/>
      </rPr>
      <t>All other SW (not HW)</t>
    </r>
  </si>
  <si>
    <r>
      <t>Category 19:</t>
    </r>
    <r>
      <rPr>
        <sz val="10"/>
        <rFont val="Arial"/>
        <family val="0"/>
      </rPr>
      <t xml:space="preserve"> Fee Exempt waste used for dikes, berms, etc</t>
    </r>
  </si>
  <si>
    <r>
      <t>Category 20:</t>
    </r>
    <r>
      <rPr>
        <sz val="10"/>
        <rFont val="Arial"/>
        <family val="0"/>
      </rPr>
      <t xml:space="preserve"> Energy Recovery Incinerator Ash</t>
    </r>
  </si>
  <si>
    <r>
      <t>Category 21:</t>
    </r>
    <r>
      <rPr>
        <sz val="10"/>
        <rFont val="Arial"/>
        <family val="0"/>
      </rPr>
      <t xml:space="preserve"> High Volume Industrial used for daily cover,etc</t>
    </r>
  </si>
  <si>
    <r>
      <t>Category 22:</t>
    </r>
    <r>
      <rPr>
        <sz val="10"/>
        <rFont val="Arial"/>
        <family val="0"/>
      </rPr>
      <t xml:space="preserve"> Shredder Fluff used for daily cover</t>
    </r>
  </si>
  <si>
    <r>
      <t>Category 23:</t>
    </r>
    <r>
      <rPr>
        <sz val="10"/>
        <rFont val="Arial"/>
        <family val="0"/>
      </rPr>
      <t xml:space="preserve"> Treated Contaminated Soil used for daily cover</t>
    </r>
  </si>
  <si>
    <r>
      <t>Category 24:</t>
    </r>
    <r>
      <rPr>
        <sz val="10"/>
        <rFont val="Arial"/>
        <family val="0"/>
      </rPr>
      <t xml:space="preserve"> Exempt Unusable Paper Making Materials</t>
    </r>
  </si>
  <si>
    <r>
      <t>Category 25:</t>
    </r>
    <r>
      <rPr>
        <sz val="10"/>
        <rFont val="Arial"/>
        <family val="0"/>
      </rPr>
      <t xml:space="preserve"> Construction &amp; Demolition (C&amp;D) Waste</t>
    </r>
  </si>
  <si>
    <r>
      <t>Category 26:</t>
    </r>
    <r>
      <rPr>
        <sz val="10"/>
        <rFont val="Arial"/>
        <family val="0"/>
      </rPr>
      <t xml:space="preserve"> Sediments Contaminated with PCBs</t>
    </r>
  </si>
  <si>
    <r>
      <t>Category 27:</t>
    </r>
    <r>
      <rPr>
        <sz val="10"/>
        <rFont val="Arial"/>
        <family val="0"/>
      </rPr>
      <t xml:space="preserve"> Waste Generated by a Non-Profit Org</t>
    </r>
  </si>
  <si>
    <t>List Sorted by Facility Name (alpha)</t>
  </si>
  <si>
    <t>Cat. 1</t>
  </si>
  <si>
    <t xml:space="preserve">Cat. 2 </t>
  </si>
  <si>
    <t>Cat. 3</t>
  </si>
  <si>
    <t>Cat. 4</t>
  </si>
  <si>
    <t>Cat. 5</t>
  </si>
  <si>
    <t>Cat. 6</t>
  </si>
  <si>
    <t>Cat. 2-6 Total</t>
  </si>
  <si>
    <t>Cat. 19</t>
  </si>
  <si>
    <t>Cat. 20</t>
  </si>
  <si>
    <t>Cat. 21</t>
  </si>
  <si>
    <t>Cat. 22</t>
  </si>
  <si>
    <t>Cat. 23</t>
  </si>
  <si>
    <t>Cat. 24</t>
  </si>
  <si>
    <t>Cat. 25</t>
  </si>
  <si>
    <t>Cat. 26</t>
  </si>
  <si>
    <t>Cat. 27</t>
  </si>
  <si>
    <t>Cat. 1-27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</si>
</sst>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4">
    <font>
      <sz val="10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5" fontId="0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5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4"/>
  <sheetViews>
    <sheetView tabSelected="1" zoomScale="75" zoomScaleNormal="75" workbookViewId="0" topLeftCell="A1">
      <pane xSplit="2" ySplit="2" topLeftCell="N5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B86" sqref="AB86"/>
    </sheetView>
  </sheetViews>
  <sheetFormatPr defaultColWidth="9.140625" defaultRowHeight="12.75"/>
  <cols>
    <col min="1" max="1" width="53.140625" style="20" bestFit="1" customWidth="1"/>
    <col min="2" max="2" width="7.140625" style="20" bestFit="1" customWidth="1"/>
    <col min="3" max="3" width="7.00390625" style="20" bestFit="1" customWidth="1"/>
    <col min="4" max="4" width="10.7109375" style="20" bestFit="1" customWidth="1"/>
    <col min="5" max="5" width="7.00390625" style="20" bestFit="1" customWidth="1"/>
    <col min="6" max="6" width="10.28125" style="19" bestFit="1" customWidth="1"/>
    <col min="7" max="7" width="11.140625" style="19" bestFit="1" customWidth="1"/>
    <col min="8" max="8" width="8.140625" style="19" bestFit="1" customWidth="1"/>
    <col min="9" max="9" width="11.140625" style="19" bestFit="1" customWidth="1"/>
    <col min="10" max="10" width="9.28125" style="21" bestFit="1" customWidth="1"/>
    <col min="11" max="11" width="9.140625" style="19" bestFit="1" customWidth="1"/>
    <col min="12" max="14" width="7.57421875" style="19" bestFit="1" customWidth="1"/>
    <col min="15" max="15" width="6.57421875" style="19" bestFit="1" customWidth="1"/>
    <col min="16" max="16" width="7.57421875" style="19" bestFit="1" customWidth="1"/>
    <col min="17" max="17" width="9.140625" style="19" bestFit="1" customWidth="1"/>
    <col min="18" max="18" width="7.57421875" style="19" bestFit="1" customWidth="1"/>
    <col min="19" max="19" width="6.8515625" style="19" bestFit="1" customWidth="1"/>
    <col min="20" max="22" width="7.57421875" style="19" bestFit="1" customWidth="1"/>
    <col min="23" max="23" width="6.8515625" style="19" bestFit="1" customWidth="1"/>
    <col min="24" max="25" width="7.57421875" style="19" bestFit="1" customWidth="1"/>
    <col min="26" max="26" width="6.8515625" style="19" bestFit="1" customWidth="1"/>
    <col min="27" max="27" width="9.140625" style="19" bestFit="1" customWidth="1"/>
    <col min="28" max="28" width="7.57421875" style="19" bestFit="1" customWidth="1"/>
    <col min="29" max="29" width="3.00390625" style="19" customWidth="1"/>
    <col min="30" max="30" width="6.57421875" style="19" bestFit="1" customWidth="1"/>
    <col min="31" max="31" width="7.57421875" style="19" bestFit="1" customWidth="1"/>
    <col min="32" max="32" width="5.57421875" style="19" bestFit="1" customWidth="1"/>
    <col min="33" max="33" width="5.7109375" style="19" bestFit="1" customWidth="1"/>
    <col min="34" max="34" width="8.8515625" style="19" bestFit="1" customWidth="1"/>
    <col min="35" max="35" width="8.00390625" style="19" bestFit="1" customWidth="1"/>
    <col min="36" max="52" width="6.7109375" style="19" customWidth="1"/>
  </cols>
  <sheetData>
    <row r="1" spans="1:52" ht="14.25">
      <c r="A1" s="22" t="s">
        <v>150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 t="s">
        <v>152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65</v>
      </c>
      <c r="C2" s="6" t="s">
        <v>66</v>
      </c>
      <c r="D2" s="6" t="s">
        <v>72</v>
      </c>
      <c r="E2" s="6" t="s">
        <v>115</v>
      </c>
      <c r="F2" s="7" t="s">
        <v>120</v>
      </c>
      <c r="G2" s="7" t="s">
        <v>121</v>
      </c>
      <c r="H2" s="7" t="s">
        <v>122</v>
      </c>
      <c r="I2" s="7" t="s">
        <v>123</v>
      </c>
      <c r="J2" s="8" t="s">
        <v>124</v>
      </c>
      <c r="K2" s="7" t="s">
        <v>125</v>
      </c>
      <c r="L2" s="7" t="s">
        <v>126</v>
      </c>
      <c r="M2" s="7" t="s">
        <v>127</v>
      </c>
      <c r="N2" s="7" t="s">
        <v>128</v>
      </c>
      <c r="O2" s="7" t="s">
        <v>129</v>
      </c>
      <c r="P2" s="7" t="s">
        <v>130</v>
      </c>
      <c r="Q2" s="7" t="s">
        <v>131</v>
      </c>
      <c r="R2" s="7" t="s">
        <v>132</v>
      </c>
      <c r="S2" s="7" t="s">
        <v>133</v>
      </c>
      <c r="T2" s="7" t="s">
        <v>134</v>
      </c>
      <c r="U2" s="7" t="s">
        <v>135</v>
      </c>
      <c r="V2" s="7" t="s">
        <v>136</v>
      </c>
      <c r="W2" s="7" t="s">
        <v>137</v>
      </c>
      <c r="X2" s="7" t="s">
        <v>138</v>
      </c>
      <c r="Y2" s="7" t="s">
        <v>139</v>
      </c>
      <c r="Z2" s="7" t="s">
        <v>140</v>
      </c>
      <c r="AA2" s="7" t="s">
        <v>141</v>
      </c>
      <c r="AB2" s="7" t="s">
        <v>142</v>
      </c>
      <c r="AC2" s="7" t="s">
        <v>143</v>
      </c>
      <c r="AD2" s="7" t="s">
        <v>144</v>
      </c>
      <c r="AE2" s="7" t="s">
        <v>145</v>
      </c>
      <c r="AF2" s="7" t="s">
        <v>146</v>
      </c>
      <c r="AG2" s="7" t="s">
        <v>147</v>
      </c>
      <c r="AH2" s="7" t="s">
        <v>148</v>
      </c>
      <c r="AI2" s="7" t="s">
        <v>149</v>
      </c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4</v>
      </c>
      <c r="B3" s="9">
        <v>572</v>
      </c>
      <c r="C3" s="9" t="s">
        <v>67</v>
      </c>
      <c r="D3" s="9" t="s">
        <v>76</v>
      </c>
      <c r="E3" s="9" t="s">
        <v>116</v>
      </c>
      <c r="F3" s="10">
        <v>5000000</v>
      </c>
      <c r="G3" s="10">
        <v>2259566</v>
      </c>
      <c r="H3" s="10"/>
      <c r="I3" s="10">
        <v>2084066</v>
      </c>
      <c r="J3" s="11"/>
      <c r="K3" s="10">
        <v>74542.76</v>
      </c>
      <c r="L3" s="10">
        <v>0</v>
      </c>
      <c r="M3" s="10">
        <v>0</v>
      </c>
      <c r="N3" s="10">
        <v>0</v>
      </c>
      <c r="O3" s="10">
        <v>0</v>
      </c>
      <c r="P3" s="10">
        <v>13750.06</v>
      </c>
      <c r="Q3" s="10">
        <f>SUM(L3:P3)</f>
        <v>13750.06</v>
      </c>
      <c r="R3" s="10">
        <v>1225.5</v>
      </c>
      <c r="S3" s="10">
        <v>0</v>
      </c>
      <c r="T3" s="10">
        <v>14291.91</v>
      </c>
      <c r="U3" s="10">
        <v>20694.48</v>
      </c>
      <c r="V3" s="10">
        <v>0</v>
      </c>
      <c r="W3" s="10">
        <v>0</v>
      </c>
      <c r="X3" s="10">
        <v>0</v>
      </c>
      <c r="Y3" s="10">
        <v>0</v>
      </c>
      <c r="Z3" s="10">
        <v>124.21</v>
      </c>
      <c r="AA3" s="10">
        <f>SUM(K3:P3)+SUM(R3:Z3)</f>
        <v>124628.91999999998</v>
      </c>
      <c r="AB3" s="10">
        <v>24444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8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2</v>
      </c>
      <c r="B4" s="9">
        <v>1099</v>
      </c>
      <c r="C4" s="9" t="s">
        <v>67</v>
      </c>
      <c r="D4" s="9" t="s">
        <v>74</v>
      </c>
      <c r="E4" s="9" t="s">
        <v>116</v>
      </c>
      <c r="F4" s="10">
        <v>5175000</v>
      </c>
      <c r="G4" s="10">
        <v>661556</v>
      </c>
      <c r="H4" s="10"/>
      <c r="I4" s="10">
        <v>411195</v>
      </c>
      <c r="J4" s="11"/>
      <c r="K4" s="10">
        <v>235958</v>
      </c>
      <c r="L4" s="10">
        <v>0</v>
      </c>
      <c r="M4" s="10">
        <v>0</v>
      </c>
      <c r="N4" s="10">
        <v>5652</v>
      </c>
      <c r="O4" s="10">
        <v>5618</v>
      </c>
      <c r="P4" s="10">
        <v>37211</v>
      </c>
      <c r="Q4" s="10">
        <f>SUM(L4:P4)</f>
        <v>48481</v>
      </c>
      <c r="R4" s="10">
        <v>892</v>
      </c>
      <c r="S4" s="10">
        <v>0</v>
      </c>
      <c r="T4" s="10">
        <v>44371</v>
      </c>
      <c r="U4" s="10">
        <v>0</v>
      </c>
      <c r="V4" s="10">
        <v>11204</v>
      </c>
      <c r="W4" s="10">
        <v>0</v>
      </c>
      <c r="X4" s="10">
        <v>11146</v>
      </c>
      <c r="Y4" s="10">
        <v>0</v>
      </c>
      <c r="Z4" s="10">
        <v>616</v>
      </c>
      <c r="AA4" s="10">
        <f>SUM(K4:P4)+SUM(R4:Z4)</f>
        <v>352668</v>
      </c>
      <c r="AB4" s="10">
        <v>2708</v>
      </c>
      <c r="AC4" s="10">
        <v>0</v>
      </c>
      <c r="AD4" s="10">
        <v>1932</v>
      </c>
      <c r="AE4" s="10">
        <v>0</v>
      </c>
      <c r="AF4" s="10">
        <v>0</v>
      </c>
      <c r="AG4" s="10">
        <v>0</v>
      </c>
      <c r="AH4" s="10">
        <v>4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25</v>
      </c>
      <c r="B5" s="9">
        <v>1365</v>
      </c>
      <c r="C5" s="9" t="s">
        <v>70</v>
      </c>
      <c r="D5" s="9" t="s">
        <v>84</v>
      </c>
      <c r="E5" s="9" t="s">
        <v>117</v>
      </c>
      <c r="F5" s="10">
        <v>1260000</v>
      </c>
      <c r="G5" s="10">
        <v>576823</v>
      </c>
      <c r="H5" s="10"/>
      <c r="I5" s="10">
        <v>553122</v>
      </c>
      <c r="J5" s="11"/>
      <c r="K5" s="10">
        <v>0</v>
      </c>
      <c r="L5" s="10">
        <v>31444</v>
      </c>
      <c r="M5" s="10">
        <v>0</v>
      </c>
      <c r="N5" s="10">
        <v>0</v>
      </c>
      <c r="O5" s="10">
        <v>0</v>
      </c>
      <c r="P5" s="10">
        <v>322</v>
      </c>
      <c r="Q5" s="10">
        <f>SUM(L5:P5)</f>
        <v>31766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f>SUM(K5:P5)+SUM(R5:Z5)</f>
        <v>31766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26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45</v>
      </c>
      <c r="B6" s="9">
        <v>1508</v>
      </c>
      <c r="C6" s="9" t="s">
        <v>67</v>
      </c>
      <c r="D6" s="9" t="s">
        <v>99</v>
      </c>
      <c r="E6" s="9" t="s">
        <v>117</v>
      </c>
      <c r="F6" s="10">
        <v>4240000</v>
      </c>
      <c r="G6" s="10">
        <v>165037</v>
      </c>
      <c r="H6" s="10"/>
      <c r="I6" s="10">
        <v>150764</v>
      </c>
      <c r="J6" s="11"/>
      <c r="K6" s="10">
        <v>0</v>
      </c>
      <c r="L6" s="10">
        <v>0</v>
      </c>
      <c r="M6" s="10">
        <v>0</v>
      </c>
      <c r="N6" s="10">
        <v>12999</v>
      </c>
      <c r="O6" s="10">
        <v>2032</v>
      </c>
      <c r="P6" s="10">
        <v>4237</v>
      </c>
      <c r="Q6" s="10">
        <f>SUM(L6:P6)</f>
        <v>19268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f>SUM(K6:P6)+SUM(R6:Z6)</f>
        <v>19268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10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36</v>
      </c>
      <c r="B7" s="9">
        <v>1686</v>
      </c>
      <c r="C7" s="9" t="s">
        <v>70</v>
      </c>
      <c r="D7" s="9" t="s">
        <v>97</v>
      </c>
      <c r="E7" s="9" t="s">
        <v>117</v>
      </c>
      <c r="F7" s="10">
        <v>1551000</v>
      </c>
      <c r="G7" s="10">
        <v>509941</v>
      </c>
      <c r="H7" s="10"/>
      <c r="I7" s="10">
        <v>496216</v>
      </c>
      <c r="J7" s="11"/>
      <c r="K7" s="10">
        <v>0</v>
      </c>
      <c r="L7" s="10">
        <v>958</v>
      </c>
      <c r="M7" s="10">
        <v>5934</v>
      </c>
      <c r="N7" s="10">
        <v>0</v>
      </c>
      <c r="O7" s="10">
        <v>0</v>
      </c>
      <c r="P7" s="10">
        <v>147</v>
      </c>
      <c r="Q7" s="10">
        <f>SUM(L7:P7)</f>
        <v>7039</v>
      </c>
      <c r="R7" s="10">
        <v>0</v>
      </c>
      <c r="S7" s="10">
        <v>0</v>
      </c>
      <c r="T7" s="10">
        <v>6725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f>SUM(K7:P7)+SUM(R7:Z7)</f>
        <v>13764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24</v>
      </c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33</v>
      </c>
      <c r="B8" s="9">
        <v>1838</v>
      </c>
      <c r="C8" s="9" t="s">
        <v>70</v>
      </c>
      <c r="D8" s="9" t="s">
        <v>84</v>
      </c>
      <c r="E8" s="9" t="s">
        <v>117</v>
      </c>
      <c r="F8" s="10"/>
      <c r="G8" s="10">
        <v>108000</v>
      </c>
      <c r="H8" s="10"/>
      <c r="I8" s="10">
        <v>62415</v>
      </c>
      <c r="J8" s="11"/>
      <c r="K8" s="10">
        <v>0</v>
      </c>
      <c r="L8" s="10">
        <v>17475</v>
      </c>
      <c r="M8" s="10">
        <v>28276</v>
      </c>
      <c r="N8" s="10">
        <v>0</v>
      </c>
      <c r="O8" s="10">
        <v>0</v>
      </c>
      <c r="P8" s="10">
        <v>851</v>
      </c>
      <c r="Q8" s="10">
        <f>SUM(L8:P8)</f>
        <v>46602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4</v>
      </c>
      <c r="X8" s="10">
        <v>0</v>
      </c>
      <c r="Y8" s="10">
        <v>0</v>
      </c>
      <c r="Z8" s="10">
        <v>0</v>
      </c>
      <c r="AA8" s="10">
        <f>SUM(K8:P8)+SUM(R8:Z8)</f>
        <v>46606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8</v>
      </c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18</v>
      </c>
      <c r="B9" s="9">
        <v>1882</v>
      </c>
      <c r="C9" s="9" t="s">
        <v>67</v>
      </c>
      <c r="D9" s="9" t="s">
        <v>74</v>
      </c>
      <c r="E9" s="9" t="s">
        <v>117</v>
      </c>
      <c r="F9" s="10">
        <v>569000</v>
      </c>
      <c r="G9" s="10">
        <v>98550</v>
      </c>
      <c r="H9" s="10"/>
      <c r="I9" s="10">
        <v>148483</v>
      </c>
      <c r="J9" s="11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f>SUM(L9:P9)</f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f>SUM(K9:P9)+SUM(R9:Z9)</f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7</v>
      </c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29</v>
      </c>
      <c r="B10" s="9">
        <v>1907</v>
      </c>
      <c r="C10" s="9" t="s">
        <v>69</v>
      </c>
      <c r="D10" s="9" t="s">
        <v>85</v>
      </c>
      <c r="E10" s="9" t="s">
        <v>118</v>
      </c>
      <c r="F10" s="10">
        <v>175000</v>
      </c>
      <c r="G10" s="10">
        <v>115295</v>
      </c>
      <c r="H10" s="10"/>
      <c r="I10" s="10"/>
      <c r="J10" s="11">
        <v>40630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35</v>
      </c>
      <c r="Q10" s="10">
        <f>SUM(L10:P10)</f>
        <v>35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f>SUM(K10:P10)+SUM(R10:Z10)</f>
        <v>35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19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32</v>
      </c>
      <c r="B11" s="9">
        <v>2325</v>
      </c>
      <c r="C11" s="9" t="s">
        <v>68</v>
      </c>
      <c r="D11" s="9" t="s">
        <v>96</v>
      </c>
      <c r="E11" s="9" t="s">
        <v>117</v>
      </c>
      <c r="F11" s="10">
        <v>500000</v>
      </c>
      <c r="G11" s="10">
        <v>20000</v>
      </c>
      <c r="H11" s="10"/>
      <c r="I11" s="10">
        <v>20000</v>
      </c>
      <c r="J11" s="11"/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f>SUM(L11:P11)</f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f>SUM(K11:P11)+SUM(R11:Z11)</f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3</v>
      </c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37</v>
      </c>
      <c r="B12" s="9">
        <v>2332</v>
      </c>
      <c r="C12" s="9" t="s">
        <v>69</v>
      </c>
      <c r="D12" s="9" t="s">
        <v>93</v>
      </c>
      <c r="E12" s="9" t="s">
        <v>117</v>
      </c>
      <c r="F12" s="10">
        <v>6250000</v>
      </c>
      <c r="G12" s="10">
        <v>2473442</v>
      </c>
      <c r="H12" s="10"/>
      <c r="I12" s="10">
        <v>2415474</v>
      </c>
      <c r="J12" s="11">
        <v>40606</v>
      </c>
      <c r="K12" s="10">
        <v>0</v>
      </c>
      <c r="L12" s="10">
        <v>0</v>
      </c>
      <c r="M12" s="10">
        <v>102469</v>
      </c>
      <c r="N12" s="10">
        <v>0</v>
      </c>
      <c r="O12" s="10">
        <v>0</v>
      </c>
      <c r="P12" s="10">
        <v>0</v>
      </c>
      <c r="Q12" s="10">
        <f>SUM(L12:P12)</f>
        <v>102469</v>
      </c>
      <c r="R12" s="10">
        <v>0</v>
      </c>
      <c r="S12" s="10">
        <v>0</v>
      </c>
      <c r="T12" s="10">
        <v>163666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f>SUM(K12:P12)+SUM(R12:Z12)</f>
        <v>266135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7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48</v>
      </c>
      <c r="B13" s="9">
        <v>2484</v>
      </c>
      <c r="C13" s="9" t="s">
        <v>69</v>
      </c>
      <c r="D13" s="9" t="s">
        <v>81</v>
      </c>
      <c r="E13" s="9" t="s">
        <v>116</v>
      </c>
      <c r="F13" s="10">
        <v>2250000</v>
      </c>
      <c r="G13" s="10">
        <v>32506</v>
      </c>
      <c r="H13" s="10"/>
      <c r="I13" s="10">
        <v>207950</v>
      </c>
      <c r="J13" s="11">
        <v>40592</v>
      </c>
      <c r="K13" s="10">
        <v>25755</v>
      </c>
      <c r="L13" s="10">
        <v>0</v>
      </c>
      <c r="M13" s="10">
        <v>0</v>
      </c>
      <c r="N13" s="10">
        <v>0</v>
      </c>
      <c r="O13" s="10">
        <v>0</v>
      </c>
      <c r="P13" s="10">
        <v>5890</v>
      </c>
      <c r="Q13" s="10">
        <f>SUM(L13:P13)</f>
        <v>5890</v>
      </c>
      <c r="R13" s="10">
        <v>4244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4483</v>
      </c>
      <c r="Y13" s="10">
        <v>0</v>
      </c>
      <c r="Z13" s="10">
        <v>201</v>
      </c>
      <c r="AA13" s="10">
        <f>SUM(K13:P13)+SUM(R13:Z13)</f>
        <v>40573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40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14</v>
      </c>
      <c r="B14" s="9">
        <v>2488</v>
      </c>
      <c r="C14" s="9" t="s">
        <v>70</v>
      </c>
      <c r="D14" s="9" t="s">
        <v>84</v>
      </c>
      <c r="E14" s="9" t="s">
        <v>117</v>
      </c>
      <c r="F14" s="10">
        <v>679384</v>
      </c>
      <c r="G14" s="10">
        <v>3222301</v>
      </c>
      <c r="H14" s="10"/>
      <c r="I14" s="10">
        <v>3176014</v>
      </c>
      <c r="J14" s="11"/>
      <c r="K14" s="10">
        <v>0</v>
      </c>
      <c r="L14" s="10">
        <v>23127</v>
      </c>
      <c r="M14" s="10">
        <v>10829</v>
      </c>
      <c r="N14" s="10">
        <v>0</v>
      </c>
      <c r="O14" s="10">
        <v>0</v>
      </c>
      <c r="P14" s="10">
        <v>6812</v>
      </c>
      <c r="Q14" s="10">
        <f>SUM(L14:P14)</f>
        <v>40768</v>
      </c>
      <c r="R14" s="10">
        <v>0</v>
      </c>
      <c r="S14" s="10">
        <v>0</v>
      </c>
      <c r="T14" s="10">
        <v>7059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f>SUM(K14:P14)+SUM(R14:Z14)</f>
        <v>47827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42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34</v>
      </c>
      <c r="B15" s="9">
        <v>2613</v>
      </c>
      <c r="C15" s="9" t="s">
        <v>70</v>
      </c>
      <c r="D15" s="9" t="s">
        <v>84</v>
      </c>
      <c r="E15" s="9" t="s">
        <v>117</v>
      </c>
      <c r="F15" s="10">
        <v>2736369</v>
      </c>
      <c r="G15" s="10">
        <v>484164</v>
      </c>
      <c r="H15" s="10"/>
      <c r="I15" s="10">
        <v>481115</v>
      </c>
      <c r="J15" s="11"/>
      <c r="K15" s="10">
        <v>0</v>
      </c>
      <c r="L15" s="10">
        <v>0</v>
      </c>
      <c r="M15" s="10">
        <v>344</v>
      </c>
      <c r="N15" s="10">
        <v>0</v>
      </c>
      <c r="O15" s="10">
        <v>0</v>
      </c>
      <c r="P15" s="10">
        <v>6165</v>
      </c>
      <c r="Q15" s="10">
        <f>SUM(L15:P15)</f>
        <v>6509</v>
      </c>
      <c r="R15" s="10">
        <v>0</v>
      </c>
      <c r="S15" s="10">
        <v>0</v>
      </c>
      <c r="T15" s="10">
        <v>0</v>
      </c>
      <c r="U15" s="10">
        <v>0</v>
      </c>
      <c r="V15" s="10">
        <v>291</v>
      </c>
      <c r="W15" s="10">
        <v>0</v>
      </c>
      <c r="X15" s="10">
        <v>0</v>
      </c>
      <c r="Y15" s="10">
        <v>0</v>
      </c>
      <c r="Z15" s="10">
        <v>0</v>
      </c>
      <c r="AA15" s="10">
        <f>SUM(K15:P15)+SUM(R15:Z15)</f>
        <v>6800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51</v>
      </c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3.5">
      <c r="A16" s="9" t="s">
        <v>64</v>
      </c>
      <c r="B16" s="9">
        <v>2627</v>
      </c>
      <c r="C16" s="9" t="s">
        <v>71</v>
      </c>
      <c r="D16" s="9" t="s">
        <v>114</v>
      </c>
      <c r="E16" s="9" t="s">
        <v>116</v>
      </c>
      <c r="F16" s="10">
        <v>1500000</v>
      </c>
      <c r="G16" s="10">
        <v>2066748</v>
      </c>
      <c r="H16" s="10"/>
      <c r="I16" s="10">
        <v>1913052</v>
      </c>
      <c r="J16" s="11"/>
      <c r="K16" s="10">
        <v>113224</v>
      </c>
      <c r="L16" s="10">
        <v>562</v>
      </c>
      <c r="M16" s="10">
        <v>0</v>
      </c>
      <c r="N16" s="10">
        <v>0</v>
      </c>
      <c r="O16" s="10">
        <v>2732</v>
      </c>
      <c r="P16" s="10">
        <v>437</v>
      </c>
      <c r="Q16" s="10">
        <f>SUM(L16:P16)</f>
        <v>3731</v>
      </c>
      <c r="R16" s="10">
        <v>4588</v>
      </c>
      <c r="S16" s="10">
        <v>0</v>
      </c>
      <c r="T16" s="10">
        <v>17574</v>
      </c>
      <c r="U16" s="10">
        <v>0</v>
      </c>
      <c r="V16" s="10">
        <v>1276</v>
      </c>
      <c r="W16" s="10">
        <v>0</v>
      </c>
      <c r="X16" s="10">
        <v>4595</v>
      </c>
      <c r="Y16" s="10">
        <v>0</v>
      </c>
      <c r="Z16" s="10">
        <v>8</v>
      </c>
      <c r="AA16" s="10">
        <f>SUM(K16:P16)+SUM(R16:Z16)</f>
        <v>144996</v>
      </c>
      <c r="AB16" s="10">
        <v>0</v>
      </c>
      <c r="AC16" s="10">
        <v>0</v>
      </c>
      <c r="AD16" s="10">
        <v>0</v>
      </c>
      <c r="AE16" s="10">
        <v>117419.56</v>
      </c>
      <c r="AF16" s="10">
        <v>0</v>
      </c>
      <c r="AG16" s="10">
        <v>0</v>
      </c>
      <c r="AH16" s="10">
        <v>99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9</v>
      </c>
      <c r="B17" s="9">
        <v>2786</v>
      </c>
      <c r="C17" s="9" t="s">
        <v>67</v>
      </c>
      <c r="D17" s="9" t="s">
        <v>77</v>
      </c>
      <c r="E17" s="9" t="s">
        <v>117</v>
      </c>
      <c r="F17" s="10">
        <v>5000000</v>
      </c>
      <c r="G17" s="10">
        <v>4035666</v>
      </c>
      <c r="H17" s="10"/>
      <c r="I17" s="10">
        <v>4035666</v>
      </c>
      <c r="J17" s="11"/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f>SUM(L17:P17)</f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f>SUM(K17:P17)+SUM(R17:Z17)</f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99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39</v>
      </c>
      <c r="B18" s="9">
        <v>2801</v>
      </c>
      <c r="C18" s="9" t="s">
        <v>67</v>
      </c>
      <c r="D18" s="9" t="s">
        <v>98</v>
      </c>
      <c r="E18" s="9" t="s">
        <v>117</v>
      </c>
      <c r="F18" s="10">
        <v>2000000</v>
      </c>
      <c r="G18" s="10">
        <v>660478</v>
      </c>
      <c r="H18" s="10"/>
      <c r="I18" s="10">
        <v>659141</v>
      </c>
      <c r="J18" s="11"/>
      <c r="K18" s="10">
        <v>0</v>
      </c>
      <c r="L18" s="10">
        <v>1604</v>
      </c>
      <c r="M18" s="10">
        <v>0</v>
      </c>
      <c r="N18" s="10">
        <v>0</v>
      </c>
      <c r="O18" s="10">
        <v>0</v>
      </c>
      <c r="P18" s="10">
        <v>0</v>
      </c>
      <c r="Q18" s="10">
        <f>SUM(L18:P18)</f>
        <v>1604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f>SUM(K18:P18)+SUM(R18:Z18)</f>
        <v>1604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35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35</v>
      </c>
      <c r="B19" s="9">
        <v>2806</v>
      </c>
      <c r="C19" s="9" t="s">
        <v>70</v>
      </c>
      <c r="D19" s="9" t="s">
        <v>88</v>
      </c>
      <c r="E19" s="9" t="s">
        <v>118</v>
      </c>
      <c r="F19" s="10">
        <v>500000</v>
      </c>
      <c r="G19" s="10">
        <v>30242</v>
      </c>
      <c r="H19" s="10"/>
      <c r="I19" s="10">
        <v>24181</v>
      </c>
      <c r="J19" s="11"/>
      <c r="K19" s="10">
        <v>0</v>
      </c>
      <c r="L19" s="10">
        <v>1678</v>
      </c>
      <c r="M19" s="10">
        <v>3848</v>
      </c>
      <c r="N19" s="10">
        <v>0</v>
      </c>
      <c r="O19" s="10">
        <v>0</v>
      </c>
      <c r="P19" s="10">
        <v>1220</v>
      </c>
      <c r="Q19" s="10">
        <f>SUM(L19:P19)</f>
        <v>6746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f>SUM(K19:P19)+SUM(R19:Z19)</f>
        <v>6746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20</v>
      </c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42</v>
      </c>
      <c r="B20" s="9">
        <v>2837</v>
      </c>
      <c r="C20" s="9" t="s">
        <v>69</v>
      </c>
      <c r="D20" s="9" t="s">
        <v>101</v>
      </c>
      <c r="E20" s="9" t="s">
        <v>119</v>
      </c>
      <c r="F20" s="10">
        <v>9320</v>
      </c>
      <c r="G20" s="10">
        <v>760</v>
      </c>
      <c r="H20" s="10"/>
      <c r="I20" s="10">
        <v>760</v>
      </c>
      <c r="J20" s="11">
        <v>40602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f>SUM(L20:P20)</f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f>SUM(K20:P20)+SUM(R20:Z20)</f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38</v>
      </c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40</v>
      </c>
      <c r="B21" s="9">
        <v>2853</v>
      </c>
      <c r="C21" s="9" t="s">
        <v>67</v>
      </c>
      <c r="D21" s="9" t="s">
        <v>99</v>
      </c>
      <c r="E21" s="9" t="s">
        <v>117</v>
      </c>
      <c r="F21" s="10">
        <v>1150000</v>
      </c>
      <c r="G21" s="10">
        <v>1238678</v>
      </c>
      <c r="H21" s="10"/>
      <c r="I21" s="10">
        <v>1184551</v>
      </c>
      <c r="J21" s="11"/>
      <c r="K21" s="10">
        <v>0</v>
      </c>
      <c r="L21" s="10">
        <v>28964</v>
      </c>
      <c r="M21" s="10">
        <v>0</v>
      </c>
      <c r="N21" s="10">
        <v>0</v>
      </c>
      <c r="O21" s="10">
        <v>0</v>
      </c>
      <c r="P21" s="10">
        <v>0</v>
      </c>
      <c r="Q21" s="10">
        <f>SUM(L21:P21)</f>
        <v>28964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f>SUM(K21:P21)+SUM(R21:Z21)</f>
        <v>28964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12</v>
      </c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26</v>
      </c>
      <c r="B22" s="9">
        <v>2893</v>
      </c>
      <c r="C22" s="9" t="s">
        <v>69</v>
      </c>
      <c r="D22" s="9" t="s">
        <v>93</v>
      </c>
      <c r="E22" s="9" t="s">
        <v>117</v>
      </c>
      <c r="F22" s="10">
        <v>750000</v>
      </c>
      <c r="G22" s="10">
        <v>262304</v>
      </c>
      <c r="H22" s="10"/>
      <c r="I22" s="10">
        <v>249079</v>
      </c>
      <c r="J22" s="11">
        <v>40605</v>
      </c>
      <c r="K22" s="10">
        <v>0</v>
      </c>
      <c r="L22" s="10">
        <v>0</v>
      </c>
      <c r="M22" s="10">
        <v>11682</v>
      </c>
      <c r="N22" s="10">
        <v>0</v>
      </c>
      <c r="O22" s="10">
        <v>0</v>
      </c>
      <c r="P22" s="10">
        <v>0</v>
      </c>
      <c r="Q22" s="10">
        <f>SUM(L22:P22)</f>
        <v>11682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f>SUM(K22:P22)+SUM(R22:Z22)</f>
        <v>11682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24</v>
      </c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38</v>
      </c>
      <c r="B23" s="9">
        <v>2927</v>
      </c>
      <c r="C23" s="9" t="s">
        <v>70</v>
      </c>
      <c r="D23" s="9" t="s">
        <v>91</v>
      </c>
      <c r="E23" s="9" t="s">
        <v>117</v>
      </c>
      <c r="F23" s="10">
        <v>1655700</v>
      </c>
      <c r="G23" s="10">
        <v>0</v>
      </c>
      <c r="H23" s="10"/>
      <c r="I23" s="10">
        <v>0</v>
      </c>
      <c r="J23" s="11"/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>SUM(L23:P23)</f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f>SUM(K23:P23)+SUM(R23:Z23)</f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1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35</v>
      </c>
      <c r="B24" s="9">
        <v>2965</v>
      </c>
      <c r="C24" s="9" t="s">
        <v>71</v>
      </c>
      <c r="D24" s="9" t="s">
        <v>104</v>
      </c>
      <c r="E24" s="9" t="s">
        <v>118</v>
      </c>
      <c r="F24" s="10">
        <v>394000</v>
      </c>
      <c r="G24" s="10">
        <v>98000</v>
      </c>
      <c r="H24" s="10"/>
      <c r="I24" s="10">
        <v>98000</v>
      </c>
      <c r="J24" s="11"/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f>SUM(L24:P24)</f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f>SUM(K24:P24)+SUM(R24:Z24)</f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3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54</v>
      </c>
      <c r="B25" s="9">
        <v>2967</v>
      </c>
      <c r="C25" s="9" t="s">
        <v>70</v>
      </c>
      <c r="D25" s="9" t="s">
        <v>84</v>
      </c>
      <c r="E25" s="9" t="s">
        <v>116</v>
      </c>
      <c r="F25" s="10">
        <v>1200000</v>
      </c>
      <c r="G25" s="10">
        <v>4907932</v>
      </c>
      <c r="H25" s="10"/>
      <c r="I25" s="10">
        <v>562235</v>
      </c>
      <c r="J25" s="11"/>
      <c r="K25" s="10">
        <v>181716.27</v>
      </c>
      <c r="L25" s="10">
        <v>3.92</v>
      </c>
      <c r="M25" s="10">
        <v>2952.84</v>
      </c>
      <c r="N25" s="10">
        <v>2814.7</v>
      </c>
      <c r="O25" s="10">
        <v>2268.79</v>
      </c>
      <c r="P25" s="10">
        <v>14789.41</v>
      </c>
      <c r="Q25" s="10">
        <f>SUM(L25:P25)</f>
        <v>22829.66</v>
      </c>
      <c r="R25" s="10">
        <v>35049.23</v>
      </c>
      <c r="S25" s="10">
        <v>0</v>
      </c>
      <c r="T25" s="10">
        <v>0</v>
      </c>
      <c r="U25" s="10">
        <v>0</v>
      </c>
      <c r="V25" s="10">
        <v>11894.19</v>
      </c>
      <c r="W25" s="10">
        <v>0</v>
      </c>
      <c r="X25" s="10">
        <v>12055.07</v>
      </c>
      <c r="Y25" s="10">
        <v>0</v>
      </c>
      <c r="Z25" s="10">
        <v>0</v>
      </c>
      <c r="AA25" s="10">
        <f>SUM(K25:P25)+SUM(R25:Z25)</f>
        <v>263544.42000000004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1</v>
      </c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27</v>
      </c>
      <c r="B26" s="9">
        <v>2974</v>
      </c>
      <c r="C26" s="9" t="s">
        <v>68</v>
      </c>
      <c r="D26" s="9" t="s">
        <v>89</v>
      </c>
      <c r="E26" s="9" t="s">
        <v>118</v>
      </c>
      <c r="F26" s="10">
        <v>375000</v>
      </c>
      <c r="G26" s="10">
        <v>325236</v>
      </c>
      <c r="H26" s="10"/>
      <c r="I26" s="10">
        <v>312324</v>
      </c>
      <c r="J26" s="11"/>
      <c r="K26" s="10">
        <v>0</v>
      </c>
      <c r="L26" s="10">
        <v>0</v>
      </c>
      <c r="M26" s="10">
        <v>0</v>
      </c>
      <c r="N26" s="10">
        <v>16786</v>
      </c>
      <c r="O26" s="10">
        <v>0</v>
      </c>
      <c r="P26" s="10">
        <v>0</v>
      </c>
      <c r="Q26" s="10">
        <f>SUM(L26:P26)</f>
        <v>16786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f>SUM(K26:P26)+SUM(R26:Z26)</f>
        <v>16786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15</v>
      </c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17</v>
      </c>
      <c r="B27" s="9">
        <v>2975</v>
      </c>
      <c r="C27" s="9" t="s">
        <v>69</v>
      </c>
      <c r="D27" s="9" t="s">
        <v>87</v>
      </c>
      <c r="E27" s="9" t="s">
        <v>116</v>
      </c>
      <c r="F27" s="10">
        <v>517000</v>
      </c>
      <c r="G27" s="10">
        <v>336011</v>
      </c>
      <c r="H27" s="10"/>
      <c r="I27" s="10">
        <v>277444</v>
      </c>
      <c r="J27" s="11">
        <v>40602</v>
      </c>
      <c r="K27" s="10">
        <v>22972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>SUM(L27:P27)</f>
        <v>0</v>
      </c>
      <c r="R27" s="10">
        <v>4943</v>
      </c>
      <c r="S27" s="10">
        <v>0</v>
      </c>
      <c r="T27" s="10">
        <v>6741</v>
      </c>
      <c r="U27" s="10">
        <v>15360</v>
      </c>
      <c r="V27" s="10">
        <v>0</v>
      </c>
      <c r="W27" s="10">
        <v>3399</v>
      </c>
      <c r="X27" s="10">
        <v>3220</v>
      </c>
      <c r="Y27" s="10">
        <v>0</v>
      </c>
      <c r="Z27" s="10">
        <v>0</v>
      </c>
      <c r="AA27" s="10">
        <f>SUM(K27:P27)+SUM(R27:Z27)</f>
        <v>56635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5</v>
      </c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58</v>
      </c>
      <c r="B28" s="9">
        <v>3018</v>
      </c>
      <c r="C28" s="9" t="s">
        <v>68</v>
      </c>
      <c r="D28" s="9" t="s">
        <v>95</v>
      </c>
      <c r="E28" s="9" t="s">
        <v>116</v>
      </c>
      <c r="F28" s="10">
        <v>650000</v>
      </c>
      <c r="G28" s="10">
        <v>471950</v>
      </c>
      <c r="H28" s="10"/>
      <c r="I28" s="10">
        <v>425000</v>
      </c>
      <c r="J28" s="11"/>
      <c r="K28" s="10">
        <v>114518</v>
      </c>
      <c r="L28" s="10">
        <v>0</v>
      </c>
      <c r="M28" s="10">
        <v>0</v>
      </c>
      <c r="N28" s="10">
        <v>0</v>
      </c>
      <c r="O28" s="10">
        <v>0</v>
      </c>
      <c r="P28" s="10">
        <v>4780</v>
      </c>
      <c r="Q28" s="10">
        <f>SUM(L28:P28)</f>
        <v>4780</v>
      </c>
      <c r="R28" s="10">
        <v>7036</v>
      </c>
      <c r="S28" s="10">
        <v>0</v>
      </c>
      <c r="T28" s="10">
        <v>0</v>
      </c>
      <c r="U28" s="10">
        <v>0</v>
      </c>
      <c r="V28" s="10">
        <v>509</v>
      </c>
      <c r="W28" s="10">
        <v>0</v>
      </c>
      <c r="X28" s="10">
        <v>32756</v>
      </c>
      <c r="Y28" s="10">
        <v>0</v>
      </c>
      <c r="Z28" s="10">
        <v>0</v>
      </c>
      <c r="AA28" s="10">
        <f>SUM(K28:P28)+SUM(R28:Z28)</f>
        <v>159599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12</v>
      </c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32</v>
      </c>
      <c r="B29" s="9">
        <v>3025</v>
      </c>
      <c r="C29" s="9" t="s">
        <v>68</v>
      </c>
      <c r="D29" s="9" t="s">
        <v>96</v>
      </c>
      <c r="E29" s="9" t="s">
        <v>117</v>
      </c>
      <c r="F29" s="10">
        <v>6529200</v>
      </c>
      <c r="G29" s="10">
        <v>4858934</v>
      </c>
      <c r="H29" s="10"/>
      <c r="I29" s="10">
        <v>4998276</v>
      </c>
      <c r="J29" s="11"/>
      <c r="K29" s="10">
        <v>46269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f>SUM(L29:P29)</f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f>SUM(K29:P29)+SUM(R29:Z29)</f>
        <v>46269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64</v>
      </c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10</v>
      </c>
      <c r="B30" s="9">
        <v>3036</v>
      </c>
      <c r="C30" s="9" t="s">
        <v>69</v>
      </c>
      <c r="D30" s="9" t="s">
        <v>81</v>
      </c>
      <c r="E30" s="9" t="s">
        <v>118</v>
      </c>
      <c r="F30" s="10">
        <v>4250000</v>
      </c>
      <c r="G30" s="10">
        <v>64907</v>
      </c>
      <c r="H30" s="10"/>
      <c r="I30" s="10">
        <v>59187</v>
      </c>
      <c r="J30" s="11">
        <v>40602</v>
      </c>
      <c r="K30" s="10">
        <v>0</v>
      </c>
      <c r="L30" s="10">
        <v>417</v>
      </c>
      <c r="M30" s="10">
        <v>3324</v>
      </c>
      <c r="N30" s="10">
        <v>0</v>
      </c>
      <c r="O30" s="10">
        <v>0</v>
      </c>
      <c r="P30" s="10">
        <v>0</v>
      </c>
      <c r="Q30" s="10">
        <f>SUM(L30:P30)</f>
        <v>3741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f>SUM(K30:P30)+SUM(R30:Z30)</f>
        <v>3741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5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12</v>
      </c>
      <c r="B31" s="9">
        <v>3041</v>
      </c>
      <c r="C31" s="9" t="s">
        <v>69</v>
      </c>
      <c r="D31" s="9" t="s">
        <v>82</v>
      </c>
      <c r="E31" s="9" t="s">
        <v>116</v>
      </c>
      <c r="F31" s="10">
        <v>9689000</v>
      </c>
      <c r="G31" s="10">
        <v>133550</v>
      </c>
      <c r="H31" s="10"/>
      <c r="I31" s="10">
        <v>97435</v>
      </c>
      <c r="J31" s="11">
        <v>40598</v>
      </c>
      <c r="K31" s="10">
        <v>0</v>
      </c>
      <c r="L31" s="10">
        <v>0</v>
      </c>
      <c r="M31" s="10">
        <v>4372</v>
      </c>
      <c r="N31" s="10">
        <v>1822</v>
      </c>
      <c r="O31" s="10">
        <v>0</v>
      </c>
      <c r="P31" s="10">
        <v>44576</v>
      </c>
      <c r="Q31" s="10">
        <f>SUM(L31:P31)</f>
        <v>50770</v>
      </c>
      <c r="R31" s="10">
        <v>0</v>
      </c>
      <c r="S31" s="10">
        <v>0</v>
      </c>
      <c r="T31" s="10">
        <v>41133</v>
      </c>
      <c r="U31" s="10">
        <v>0</v>
      </c>
      <c r="V31" s="10">
        <v>1669</v>
      </c>
      <c r="W31" s="10">
        <v>0</v>
      </c>
      <c r="X31" s="10">
        <v>0</v>
      </c>
      <c r="Y31" s="10">
        <v>0</v>
      </c>
      <c r="Z31" s="10">
        <v>0</v>
      </c>
      <c r="AA31" s="10">
        <f>SUM(K31:P31)+SUM(R31:Z31)</f>
        <v>93572</v>
      </c>
      <c r="AB31" s="10">
        <v>0</v>
      </c>
      <c r="AC31" s="10">
        <v>0</v>
      </c>
      <c r="AD31" s="10">
        <v>0</v>
      </c>
      <c r="AE31" s="10">
        <v>0</v>
      </c>
      <c r="AF31" s="10">
        <v>120.4</v>
      </c>
      <c r="AG31" s="10">
        <v>0</v>
      </c>
      <c r="AH31" s="10">
        <v>5</v>
      </c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5</v>
      </c>
      <c r="B32" s="9">
        <v>3062</v>
      </c>
      <c r="C32" s="9" t="s">
        <v>67</v>
      </c>
      <c r="D32" s="9" t="s">
        <v>77</v>
      </c>
      <c r="E32" s="9" t="s">
        <v>116</v>
      </c>
      <c r="F32" s="10">
        <v>3470000</v>
      </c>
      <c r="G32" s="10">
        <v>206660</v>
      </c>
      <c r="H32" s="10"/>
      <c r="I32" s="10">
        <v>186423</v>
      </c>
      <c r="J32" s="11"/>
      <c r="K32" s="10">
        <v>52404</v>
      </c>
      <c r="L32" s="10">
        <v>1315</v>
      </c>
      <c r="M32" s="10">
        <v>0</v>
      </c>
      <c r="N32" s="10">
        <v>95</v>
      </c>
      <c r="O32" s="10">
        <v>690</v>
      </c>
      <c r="P32" s="10">
        <v>16374</v>
      </c>
      <c r="Q32" s="10">
        <f>SUM(L32:P32)</f>
        <v>18474</v>
      </c>
      <c r="R32" s="10">
        <v>3211</v>
      </c>
      <c r="S32" s="10">
        <v>0</v>
      </c>
      <c r="T32" s="10">
        <v>363</v>
      </c>
      <c r="U32" s="10">
        <v>0</v>
      </c>
      <c r="V32" s="10">
        <v>8881</v>
      </c>
      <c r="W32" s="10">
        <v>551</v>
      </c>
      <c r="X32" s="10">
        <v>6263</v>
      </c>
      <c r="Y32" s="10">
        <v>0</v>
      </c>
      <c r="Z32" s="10">
        <v>267</v>
      </c>
      <c r="AA32" s="10">
        <f>SUM(K32:P32)+SUM(R32:Z32)</f>
        <v>90414</v>
      </c>
      <c r="AB32" s="10">
        <v>15337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1</v>
      </c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28</v>
      </c>
      <c r="B33" s="9">
        <v>3066</v>
      </c>
      <c r="C33" s="9" t="s">
        <v>69</v>
      </c>
      <c r="D33" s="9" t="s">
        <v>94</v>
      </c>
      <c r="E33" s="9" t="s">
        <v>116</v>
      </c>
      <c r="F33" s="10">
        <v>2813000</v>
      </c>
      <c r="G33" s="10">
        <v>5750520</v>
      </c>
      <c r="H33" s="10"/>
      <c r="I33" s="10">
        <v>5377483</v>
      </c>
      <c r="J33" s="11">
        <v>40598</v>
      </c>
      <c r="K33" s="10">
        <v>144360.22</v>
      </c>
      <c r="L33" s="10">
        <v>395</v>
      </c>
      <c r="M33" s="10">
        <v>0</v>
      </c>
      <c r="N33" s="10">
        <v>26625</v>
      </c>
      <c r="O33" s="10">
        <v>0</v>
      </c>
      <c r="P33" s="10">
        <v>22985</v>
      </c>
      <c r="Q33" s="10">
        <f>SUM(L33:P33)</f>
        <v>50005</v>
      </c>
      <c r="R33" s="10">
        <v>0</v>
      </c>
      <c r="S33" s="10">
        <v>0</v>
      </c>
      <c r="T33" s="10">
        <v>81162</v>
      </c>
      <c r="U33" s="10">
        <v>0</v>
      </c>
      <c r="V33" s="10">
        <v>27903</v>
      </c>
      <c r="W33" s="10">
        <v>0</v>
      </c>
      <c r="X33" s="10">
        <v>1687</v>
      </c>
      <c r="Y33" s="10">
        <v>0</v>
      </c>
      <c r="Z33" s="10">
        <v>414</v>
      </c>
      <c r="AA33" s="10">
        <f>SUM(K33:P33)+SUM(R33:Z33)</f>
        <v>305531.22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6</v>
      </c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19</v>
      </c>
      <c r="B34" s="9">
        <v>3067</v>
      </c>
      <c r="C34" s="9" t="s">
        <v>70</v>
      </c>
      <c r="D34" s="9" t="s">
        <v>88</v>
      </c>
      <c r="E34" s="9" t="s">
        <v>117</v>
      </c>
      <c r="F34" s="10">
        <v>873000</v>
      </c>
      <c r="G34" s="10">
        <v>863800</v>
      </c>
      <c r="H34" s="10"/>
      <c r="I34" s="10">
        <v>863800</v>
      </c>
      <c r="J34" s="11"/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f>SUM(L34:P34)</f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f>SUM(K34:P34)+SUM(R34:Z34)</f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15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6</v>
      </c>
      <c r="B35" s="9">
        <v>3068</v>
      </c>
      <c r="C35" s="9" t="s">
        <v>68</v>
      </c>
      <c r="D35" s="9" t="s">
        <v>78</v>
      </c>
      <c r="E35" s="9" t="s">
        <v>116</v>
      </c>
      <c r="F35" s="10">
        <v>3885800</v>
      </c>
      <c r="G35" s="10">
        <v>7729800</v>
      </c>
      <c r="H35" s="10"/>
      <c r="I35" s="10">
        <v>7296700</v>
      </c>
      <c r="J35" s="11"/>
      <c r="K35" s="10">
        <v>244294.27</v>
      </c>
      <c r="L35" s="10">
        <v>0</v>
      </c>
      <c r="M35" s="10">
        <v>0</v>
      </c>
      <c r="N35" s="10">
        <v>876.34</v>
      </c>
      <c r="O35" s="10">
        <v>2942.84</v>
      </c>
      <c r="P35" s="10">
        <v>36567.27</v>
      </c>
      <c r="Q35" s="10">
        <f>SUM(L35:P35)</f>
        <v>40386.45</v>
      </c>
      <c r="R35" s="10">
        <v>6483.81</v>
      </c>
      <c r="S35" s="10">
        <v>0</v>
      </c>
      <c r="T35" s="10">
        <v>20239.49</v>
      </c>
      <c r="U35" s="10">
        <v>38133.4</v>
      </c>
      <c r="V35" s="10">
        <v>8100.43</v>
      </c>
      <c r="W35" s="10">
        <v>0</v>
      </c>
      <c r="X35" s="10">
        <v>15078.42</v>
      </c>
      <c r="Y35" s="10">
        <v>0</v>
      </c>
      <c r="Z35" s="10">
        <v>1504.69</v>
      </c>
      <c r="AA35" s="10">
        <f>SUM(K35:P35)+SUM(R35:Z35)</f>
        <v>374220.95999999996</v>
      </c>
      <c r="AB35" s="10">
        <v>21440.53</v>
      </c>
      <c r="AC35" s="10">
        <v>0</v>
      </c>
      <c r="AD35" s="10">
        <v>6583.09</v>
      </c>
      <c r="AE35" s="10">
        <v>0</v>
      </c>
      <c r="AF35" s="10">
        <v>0</v>
      </c>
      <c r="AG35" s="10">
        <v>0</v>
      </c>
      <c r="AH35" s="10">
        <v>3</v>
      </c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47</v>
      </c>
      <c r="B36" s="9">
        <v>3069</v>
      </c>
      <c r="C36" s="9" t="s">
        <v>69</v>
      </c>
      <c r="D36" s="9" t="s">
        <v>103</v>
      </c>
      <c r="E36" s="9" t="s">
        <v>116</v>
      </c>
      <c r="F36" s="10">
        <v>405000</v>
      </c>
      <c r="G36" s="10">
        <v>242651</v>
      </c>
      <c r="H36" s="10"/>
      <c r="I36" s="10">
        <v>220587</v>
      </c>
      <c r="J36" s="11">
        <v>40598</v>
      </c>
      <c r="K36" s="10">
        <v>2436</v>
      </c>
      <c r="L36" s="10">
        <v>0</v>
      </c>
      <c r="M36" s="10">
        <v>0</v>
      </c>
      <c r="N36" s="10">
        <v>26705</v>
      </c>
      <c r="O36" s="10">
        <v>0</v>
      </c>
      <c r="P36" s="10">
        <v>699</v>
      </c>
      <c r="Q36" s="10">
        <f>SUM(L36:P36)</f>
        <v>27404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833</v>
      </c>
      <c r="Y36" s="10">
        <v>0</v>
      </c>
      <c r="Z36" s="10">
        <v>0</v>
      </c>
      <c r="AA36" s="10">
        <f>SUM(K36:P36)+SUM(R36:Z36)</f>
        <v>30673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3</v>
      </c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21</v>
      </c>
      <c r="B37" s="9">
        <v>3070</v>
      </c>
      <c r="C37" s="9" t="s">
        <v>70</v>
      </c>
      <c r="D37" s="9" t="s">
        <v>90</v>
      </c>
      <c r="E37" s="9" t="s">
        <v>118</v>
      </c>
      <c r="F37" s="10">
        <v>420000</v>
      </c>
      <c r="G37" s="10">
        <v>62611</v>
      </c>
      <c r="H37" s="10"/>
      <c r="I37" s="10">
        <v>46696</v>
      </c>
      <c r="J37" s="11"/>
      <c r="K37" s="10">
        <v>9549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f>SUM(L37:P37)</f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f>SUM(K37:P37)+SUM(R37:Z37)</f>
        <v>9549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15</v>
      </c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57</v>
      </c>
      <c r="B38" s="9">
        <v>3095</v>
      </c>
      <c r="C38" s="9" t="s">
        <v>69</v>
      </c>
      <c r="D38" s="9" t="s">
        <v>111</v>
      </c>
      <c r="E38" s="9" t="s">
        <v>116</v>
      </c>
      <c r="F38" s="10">
        <v>1480000</v>
      </c>
      <c r="G38" s="10">
        <v>751100</v>
      </c>
      <c r="H38" s="10"/>
      <c r="I38" s="10">
        <v>719614</v>
      </c>
      <c r="J38" s="11">
        <v>40584</v>
      </c>
      <c r="K38" s="10">
        <v>15295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f>SUM(L38:P38)</f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3746</v>
      </c>
      <c r="Y38" s="10">
        <v>0</v>
      </c>
      <c r="Z38" s="10">
        <v>0</v>
      </c>
      <c r="AA38" s="10">
        <f>SUM(K38:P38)+SUM(R38:Z38)</f>
        <v>19041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15</v>
      </c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53</v>
      </c>
      <c r="B39" s="9">
        <v>3097</v>
      </c>
      <c r="C39" s="9" t="s">
        <v>70</v>
      </c>
      <c r="D39" s="9" t="s">
        <v>108</v>
      </c>
      <c r="E39" s="9" t="s">
        <v>116</v>
      </c>
      <c r="F39" s="10">
        <v>3000000</v>
      </c>
      <c r="G39" s="10">
        <v>4027086</v>
      </c>
      <c r="H39" s="10"/>
      <c r="I39" s="10">
        <v>3406768</v>
      </c>
      <c r="J39" s="11"/>
      <c r="K39" s="10">
        <v>260582</v>
      </c>
      <c r="L39" s="10">
        <v>948</v>
      </c>
      <c r="M39" s="10">
        <v>2731</v>
      </c>
      <c r="N39" s="10">
        <v>3842</v>
      </c>
      <c r="O39" s="10">
        <v>0</v>
      </c>
      <c r="P39" s="10">
        <v>13047</v>
      </c>
      <c r="Q39" s="10">
        <f>SUM(L39:P39)</f>
        <v>20568</v>
      </c>
      <c r="R39" s="10">
        <v>1583</v>
      </c>
      <c r="S39" s="10">
        <v>0</v>
      </c>
      <c r="T39" s="10">
        <v>7707</v>
      </c>
      <c r="U39" s="10">
        <v>58900</v>
      </c>
      <c r="V39" s="10">
        <v>19490</v>
      </c>
      <c r="W39" s="10">
        <v>0</v>
      </c>
      <c r="X39" s="10">
        <v>20358</v>
      </c>
      <c r="Y39" s="10">
        <v>0</v>
      </c>
      <c r="Z39" s="10">
        <v>0</v>
      </c>
      <c r="AA39" s="10">
        <f>SUM(K39:P39)+SUM(R39:Z39)</f>
        <v>389188</v>
      </c>
      <c r="AB39" s="10">
        <v>0</v>
      </c>
      <c r="AC39" s="10">
        <v>0</v>
      </c>
      <c r="AD39" s="10">
        <v>1983.69</v>
      </c>
      <c r="AE39" s="10">
        <v>141470.45</v>
      </c>
      <c r="AF39" s="10">
        <v>0</v>
      </c>
      <c r="AG39" s="10">
        <v>0</v>
      </c>
      <c r="AH39" s="10">
        <v>3</v>
      </c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24</v>
      </c>
      <c r="B40" s="9">
        <v>3100</v>
      </c>
      <c r="C40" s="9" t="s">
        <v>71</v>
      </c>
      <c r="D40" s="9" t="s">
        <v>92</v>
      </c>
      <c r="E40" s="9" t="s">
        <v>118</v>
      </c>
      <c r="F40" s="10">
        <v>250000</v>
      </c>
      <c r="G40" s="10">
        <v>61604</v>
      </c>
      <c r="H40" s="10"/>
      <c r="I40" s="10">
        <v>45327</v>
      </c>
      <c r="J40" s="11"/>
      <c r="K40" s="10">
        <v>10303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f>SUM(L40:P40)</f>
        <v>0</v>
      </c>
      <c r="R40" s="10">
        <v>2286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f>SUM(K40:P40)+SUM(R40:Z40)</f>
        <v>12589</v>
      </c>
      <c r="AB40" s="10">
        <v>0</v>
      </c>
      <c r="AC40" s="10">
        <v>0</v>
      </c>
      <c r="AD40" s="10">
        <v>0</v>
      </c>
      <c r="AE40" s="10">
        <v>0</v>
      </c>
      <c r="AF40" s="10">
        <v>445</v>
      </c>
      <c r="AG40" s="10">
        <v>0</v>
      </c>
      <c r="AH40" s="10">
        <v>9</v>
      </c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63</v>
      </c>
      <c r="B41" s="9">
        <v>3114</v>
      </c>
      <c r="C41" s="9" t="s">
        <v>71</v>
      </c>
      <c r="D41" s="9" t="s">
        <v>100</v>
      </c>
      <c r="E41" s="9" t="s">
        <v>117</v>
      </c>
      <c r="F41" s="10">
        <v>2800000</v>
      </c>
      <c r="G41" s="10">
        <v>1764387</v>
      </c>
      <c r="H41" s="10"/>
      <c r="I41" s="10">
        <v>1765586</v>
      </c>
      <c r="J41" s="11"/>
      <c r="K41" s="10">
        <v>0</v>
      </c>
      <c r="L41" s="10">
        <v>31577</v>
      </c>
      <c r="M41" s="10">
        <v>11117</v>
      </c>
      <c r="N41" s="10">
        <v>0</v>
      </c>
      <c r="O41" s="10">
        <v>0</v>
      </c>
      <c r="P41" s="10">
        <v>363</v>
      </c>
      <c r="Q41" s="10">
        <f>SUM(L41:P41)</f>
        <v>43057</v>
      </c>
      <c r="R41" s="10">
        <v>0</v>
      </c>
      <c r="S41" s="10">
        <v>0</v>
      </c>
      <c r="T41" s="10">
        <v>4401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f>SUM(K41:P41)+SUM(R41:Z41)</f>
        <v>47458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29</v>
      </c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44</v>
      </c>
      <c r="B42" s="9">
        <v>3122</v>
      </c>
      <c r="C42" s="9" t="s">
        <v>68</v>
      </c>
      <c r="D42" s="9" t="s">
        <v>102</v>
      </c>
      <c r="E42" s="9" t="s">
        <v>118</v>
      </c>
      <c r="F42" s="10">
        <v>83400</v>
      </c>
      <c r="G42" s="10">
        <v>60000</v>
      </c>
      <c r="H42" s="10"/>
      <c r="I42" s="10">
        <v>60000</v>
      </c>
      <c r="J42" s="11"/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f>SUM(L42:P42)</f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f>SUM(K42:P42)+SUM(R42:Z42)</f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5</v>
      </c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8</v>
      </c>
      <c r="B43" s="9">
        <v>3134</v>
      </c>
      <c r="C43" s="9" t="s">
        <v>69</v>
      </c>
      <c r="D43" s="9" t="s">
        <v>80</v>
      </c>
      <c r="E43" s="9" t="s">
        <v>116</v>
      </c>
      <c r="F43" s="10">
        <v>7546000</v>
      </c>
      <c r="G43" s="10">
        <v>2500000</v>
      </c>
      <c r="H43" s="10"/>
      <c r="I43" s="10">
        <v>1745000</v>
      </c>
      <c r="J43" s="11">
        <v>40602</v>
      </c>
      <c r="K43" s="10">
        <v>186713</v>
      </c>
      <c r="L43" s="10">
        <v>0</v>
      </c>
      <c r="M43" s="10">
        <v>41652</v>
      </c>
      <c r="N43" s="10">
        <v>13933</v>
      </c>
      <c r="O43" s="10">
        <v>2142</v>
      </c>
      <c r="P43" s="10">
        <v>68452</v>
      </c>
      <c r="Q43" s="10">
        <f>SUM(L43:P43)</f>
        <v>126179</v>
      </c>
      <c r="R43" s="10">
        <v>0</v>
      </c>
      <c r="S43" s="10">
        <v>0</v>
      </c>
      <c r="T43" s="10">
        <v>17954</v>
      </c>
      <c r="U43" s="10">
        <v>56727</v>
      </c>
      <c r="V43" s="10">
        <v>14432</v>
      </c>
      <c r="W43" s="10">
        <v>25055</v>
      </c>
      <c r="X43" s="10">
        <v>16209</v>
      </c>
      <c r="Y43" s="10">
        <v>385265</v>
      </c>
      <c r="Z43" s="10">
        <v>0</v>
      </c>
      <c r="AA43" s="10">
        <f>SUM(K43:P43)+SUM(R43:Z43)</f>
        <v>828534</v>
      </c>
      <c r="AB43" s="10">
        <v>2953.52</v>
      </c>
      <c r="AC43" s="10">
        <v>0</v>
      </c>
      <c r="AD43" s="10">
        <v>729.07</v>
      </c>
      <c r="AE43" s="10">
        <v>0</v>
      </c>
      <c r="AF43" s="10">
        <v>4060.26</v>
      </c>
      <c r="AG43" s="10">
        <v>0</v>
      </c>
      <c r="AH43" s="10">
        <v>11</v>
      </c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41</v>
      </c>
      <c r="B44" s="9">
        <v>3141</v>
      </c>
      <c r="C44" s="9" t="s">
        <v>71</v>
      </c>
      <c r="D44" s="9" t="s">
        <v>100</v>
      </c>
      <c r="E44" s="9" t="s">
        <v>116</v>
      </c>
      <c r="F44" s="10">
        <v>825000</v>
      </c>
      <c r="G44" s="10">
        <v>270724</v>
      </c>
      <c r="H44" s="10"/>
      <c r="I44" s="10">
        <v>184933</v>
      </c>
      <c r="J44" s="11"/>
      <c r="K44" s="10">
        <v>29219.37</v>
      </c>
      <c r="L44" s="10">
        <v>42453.01</v>
      </c>
      <c r="M44" s="10">
        <v>0</v>
      </c>
      <c r="N44" s="10">
        <v>0</v>
      </c>
      <c r="O44" s="10">
        <v>0</v>
      </c>
      <c r="P44" s="10">
        <v>0</v>
      </c>
      <c r="Q44" s="10">
        <f>SUM(L44:P44)</f>
        <v>42453.01</v>
      </c>
      <c r="R44" s="10">
        <v>1761.25</v>
      </c>
      <c r="S44" s="10">
        <v>0</v>
      </c>
      <c r="T44" s="10">
        <v>0</v>
      </c>
      <c r="U44" s="10">
        <v>0</v>
      </c>
      <c r="V44" s="10">
        <v>9006.19</v>
      </c>
      <c r="W44" s="10">
        <v>0</v>
      </c>
      <c r="X44" s="10">
        <v>0</v>
      </c>
      <c r="Y44" s="10">
        <v>0</v>
      </c>
      <c r="Z44" s="10">
        <v>0</v>
      </c>
      <c r="AA44" s="10">
        <f>SUM(K44:P44)+SUM(R44:Z44)</f>
        <v>82439.82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15</v>
      </c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62</v>
      </c>
      <c r="B45" s="9">
        <v>3150</v>
      </c>
      <c r="C45" s="9" t="s">
        <v>70</v>
      </c>
      <c r="D45" s="9" t="s">
        <v>113</v>
      </c>
      <c r="E45" s="9" t="s">
        <v>116</v>
      </c>
      <c r="F45" s="10">
        <v>700000</v>
      </c>
      <c r="G45" s="10">
        <v>210931</v>
      </c>
      <c r="H45" s="10"/>
      <c r="I45" s="10">
        <v>187921</v>
      </c>
      <c r="J45" s="11"/>
      <c r="K45" s="10">
        <v>13806.3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f>SUM(L45:P45)</f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f>SUM(K45:P45)+SUM(R45:Z45)</f>
        <v>13806.3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32</v>
      </c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50</v>
      </c>
      <c r="B46" s="9">
        <v>3175</v>
      </c>
      <c r="C46" s="9" t="s">
        <v>69</v>
      </c>
      <c r="D46" s="9" t="s">
        <v>85</v>
      </c>
      <c r="E46" s="9" t="s">
        <v>116</v>
      </c>
      <c r="F46" s="10">
        <v>4400000</v>
      </c>
      <c r="G46" s="10">
        <v>1232900</v>
      </c>
      <c r="H46" s="10"/>
      <c r="I46" s="10">
        <v>844775</v>
      </c>
      <c r="J46" s="11">
        <v>40583</v>
      </c>
      <c r="K46" s="10">
        <v>421571</v>
      </c>
      <c r="L46" s="10">
        <v>0</v>
      </c>
      <c r="M46" s="10">
        <v>6037</v>
      </c>
      <c r="N46" s="10">
        <v>462</v>
      </c>
      <c r="O46" s="10">
        <v>5651</v>
      </c>
      <c r="P46" s="10">
        <v>252</v>
      </c>
      <c r="Q46" s="10">
        <f>SUM(L46:P46)</f>
        <v>12402</v>
      </c>
      <c r="R46" s="10">
        <v>7873</v>
      </c>
      <c r="S46" s="10">
        <v>408</v>
      </c>
      <c r="T46" s="10">
        <v>61443</v>
      </c>
      <c r="U46" s="10">
        <v>10918</v>
      </c>
      <c r="V46" s="10">
        <v>184</v>
      </c>
      <c r="W46" s="10">
        <v>7572</v>
      </c>
      <c r="X46" s="10">
        <v>43809</v>
      </c>
      <c r="Y46" s="10">
        <v>0</v>
      </c>
      <c r="Z46" s="10">
        <v>335</v>
      </c>
      <c r="AA46" s="10">
        <f>SUM(K46:P46)+SUM(R46:Z46)</f>
        <v>566515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10</v>
      </c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16</v>
      </c>
      <c r="B47" s="9">
        <v>3230</v>
      </c>
      <c r="C47" s="9" t="s">
        <v>68</v>
      </c>
      <c r="D47" s="9" t="s">
        <v>86</v>
      </c>
      <c r="E47" s="9" t="s">
        <v>116</v>
      </c>
      <c r="F47" s="10">
        <v>3885800</v>
      </c>
      <c r="G47" s="10">
        <v>5366764</v>
      </c>
      <c r="H47" s="10"/>
      <c r="I47" s="10">
        <v>5225388</v>
      </c>
      <c r="J47" s="11"/>
      <c r="K47" s="10">
        <v>199835</v>
      </c>
      <c r="L47" s="10">
        <v>28</v>
      </c>
      <c r="M47" s="10">
        <v>0</v>
      </c>
      <c r="N47" s="10">
        <v>0</v>
      </c>
      <c r="O47" s="10">
        <v>0</v>
      </c>
      <c r="P47" s="10">
        <v>4184</v>
      </c>
      <c r="Q47" s="10">
        <f>SUM(L47:P47)</f>
        <v>4212</v>
      </c>
      <c r="R47" s="10">
        <v>1065</v>
      </c>
      <c r="S47" s="10">
        <v>0</v>
      </c>
      <c r="T47" s="10">
        <v>2755</v>
      </c>
      <c r="U47" s="10">
        <v>22442</v>
      </c>
      <c r="V47" s="10">
        <v>17824</v>
      </c>
      <c r="W47" s="10">
        <v>0</v>
      </c>
      <c r="X47" s="10">
        <v>14568</v>
      </c>
      <c r="Y47" s="10">
        <v>0</v>
      </c>
      <c r="Z47" s="10">
        <v>26</v>
      </c>
      <c r="AA47" s="10">
        <f>SUM(K47:P47)+SUM(R47:Z47)</f>
        <v>262727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13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11</v>
      </c>
      <c r="B48" s="9">
        <v>3232</v>
      </c>
      <c r="C48" s="9" t="s">
        <v>67</v>
      </c>
      <c r="D48" s="9" t="s">
        <v>76</v>
      </c>
      <c r="E48" s="9" t="s">
        <v>117</v>
      </c>
      <c r="F48" s="10"/>
      <c r="G48" s="10">
        <v>2547593</v>
      </c>
      <c r="H48" s="10"/>
      <c r="I48" s="10">
        <v>2542747</v>
      </c>
      <c r="J48" s="11"/>
      <c r="K48" s="10">
        <v>0</v>
      </c>
      <c r="L48" s="10">
        <v>5815</v>
      </c>
      <c r="M48" s="10">
        <v>0</v>
      </c>
      <c r="N48" s="10">
        <v>0</v>
      </c>
      <c r="O48" s="10">
        <v>0</v>
      </c>
      <c r="P48" s="10">
        <v>0</v>
      </c>
      <c r="Q48" s="10">
        <f>SUM(L48:P48)</f>
        <v>5815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f>SUM(K48:P48)+SUM(R48:Z48)</f>
        <v>5815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66</v>
      </c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49</v>
      </c>
      <c r="B49" s="9">
        <v>3233</v>
      </c>
      <c r="C49" s="9" t="s">
        <v>71</v>
      </c>
      <c r="D49" s="9" t="s">
        <v>105</v>
      </c>
      <c r="E49" s="9" t="s">
        <v>118</v>
      </c>
      <c r="F49" s="10">
        <v>255000</v>
      </c>
      <c r="G49" s="10">
        <v>131378</v>
      </c>
      <c r="H49" s="10"/>
      <c r="I49" s="10">
        <v>131378</v>
      </c>
      <c r="J49" s="11"/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f>SUM(L49:P49)</f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f>SUM(K49:P49)+SUM(R49:Z49)</f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10</v>
      </c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3</v>
      </c>
      <c r="B50" s="9">
        <v>3244</v>
      </c>
      <c r="C50" s="9" t="s">
        <v>67</v>
      </c>
      <c r="D50" s="9" t="s">
        <v>75</v>
      </c>
      <c r="E50" s="9" t="s">
        <v>116</v>
      </c>
      <c r="F50" s="10">
        <v>5197000</v>
      </c>
      <c r="G50" s="10">
        <v>5658207</v>
      </c>
      <c r="H50" s="10"/>
      <c r="I50" s="10">
        <v>4477719</v>
      </c>
      <c r="J50" s="11"/>
      <c r="K50" s="10">
        <v>183502</v>
      </c>
      <c r="L50" s="10">
        <v>0</v>
      </c>
      <c r="M50" s="10">
        <v>0</v>
      </c>
      <c r="N50" s="10">
        <v>0</v>
      </c>
      <c r="O50" s="10">
        <v>0</v>
      </c>
      <c r="P50" s="10">
        <v>24039</v>
      </c>
      <c r="Q50" s="10">
        <f>SUM(L50:P50)</f>
        <v>24039</v>
      </c>
      <c r="R50" s="10">
        <v>215</v>
      </c>
      <c r="S50" s="10">
        <v>0</v>
      </c>
      <c r="T50" s="10">
        <v>25971</v>
      </c>
      <c r="U50" s="10">
        <v>22731</v>
      </c>
      <c r="V50" s="10">
        <v>0</v>
      </c>
      <c r="W50" s="10">
        <v>0</v>
      </c>
      <c r="X50" s="10">
        <v>19296</v>
      </c>
      <c r="Y50" s="10">
        <v>0</v>
      </c>
      <c r="Z50" s="10">
        <v>0</v>
      </c>
      <c r="AA50" s="10">
        <f>SUM(K50:P50)+SUM(R50:Z50)</f>
        <v>275754</v>
      </c>
      <c r="AB50" s="10">
        <v>72042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10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46</v>
      </c>
      <c r="B51" s="9">
        <v>3251</v>
      </c>
      <c r="C51" s="9" t="s">
        <v>69</v>
      </c>
      <c r="D51" s="9" t="s">
        <v>81</v>
      </c>
      <c r="E51" s="9" t="s">
        <v>117</v>
      </c>
      <c r="F51" s="10">
        <v>2750000</v>
      </c>
      <c r="G51" s="10">
        <v>1403109</v>
      </c>
      <c r="H51" s="10"/>
      <c r="I51" s="10">
        <v>1245012</v>
      </c>
      <c r="J51" s="11">
        <v>40589</v>
      </c>
      <c r="K51" s="10">
        <v>0</v>
      </c>
      <c r="L51" s="10">
        <v>0</v>
      </c>
      <c r="M51" s="10">
        <v>90578.2</v>
      </c>
      <c r="N51" s="10">
        <v>0</v>
      </c>
      <c r="O51" s="10">
        <v>0</v>
      </c>
      <c r="P51" s="10">
        <v>1115.6</v>
      </c>
      <c r="Q51" s="10">
        <f>SUM(L51:P51)</f>
        <v>91693.8</v>
      </c>
      <c r="R51" s="10">
        <v>0</v>
      </c>
      <c r="S51" s="10">
        <v>0</v>
      </c>
      <c r="T51" s="10">
        <v>18222.5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f>SUM(K51:P51)+SUM(R51:Z51)</f>
        <v>109916.3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18</v>
      </c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61</v>
      </c>
      <c r="B52" s="9">
        <v>3253</v>
      </c>
      <c r="C52" s="9" t="s">
        <v>70</v>
      </c>
      <c r="D52" s="9" t="s">
        <v>112</v>
      </c>
      <c r="E52" s="9" t="s">
        <v>116</v>
      </c>
      <c r="F52" s="10">
        <v>1672200</v>
      </c>
      <c r="G52" s="10">
        <v>3002094</v>
      </c>
      <c r="H52" s="10"/>
      <c r="I52" s="10">
        <v>2914727</v>
      </c>
      <c r="J52" s="11"/>
      <c r="K52" s="10">
        <v>34317</v>
      </c>
      <c r="L52" s="10">
        <v>621</v>
      </c>
      <c r="M52" s="10">
        <v>0</v>
      </c>
      <c r="N52" s="10">
        <v>461</v>
      </c>
      <c r="O52" s="10">
        <v>0</v>
      </c>
      <c r="P52" s="10">
        <v>3500</v>
      </c>
      <c r="Q52" s="10">
        <f>SUM(L52:P52)</f>
        <v>4582</v>
      </c>
      <c r="R52" s="10">
        <v>8049</v>
      </c>
      <c r="S52" s="10">
        <v>10183</v>
      </c>
      <c r="T52" s="10">
        <v>7078</v>
      </c>
      <c r="U52" s="10">
        <v>0</v>
      </c>
      <c r="V52" s="10">
        <v>1439</v>
      </c>
      <c r="W52" s="10">
        <v>0</v>
      </c>
      <c r="X52" s="10">
        <v>11379</v>
      </c>
      <c r="Y52" s="10">
        <v>0</v>
      </c>
      <c r="Z52" s="10">
        <v>0</v>
      </c>
      <c r="AA52" s="10">
        <f>SUM(K52:P52)+SUM(R52:Z52)</f>
        <v>77027</v>
      </c>
      <c r="AB52" s="10">
        <v>0</v>
      </c>
      <c r="AC52" s="10">
        <v>0</v>
      </c>
      <c r="AD52" s="10">
        <v>93.95</v>
      </c>
      <c r="AE52" s="10">
        <v>9653.8</v>
      </c>
      <c r="AF52" s="10">
        <v>0</v>
      </c>
      <c r="AG52" s="10">
        <v>0</v>
      </c>
      <c r="AH52" s="10">
        <v>24</v>
      </c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55</v>
      </c>
      <c r="B53" s="9">
        <v>3268</v>
      </c>
      <c r="C53" s="9" t="s">
        <v>70</v>
      </c>
      <c r="D53" s="9" t="s">
        <v>109</v>
      </c>
      <c r="E53" s="9" t="s">
        <v>118</v>
      </c>
      <c r="F53" s="10">
        <v>283448</v>
      </c>
      <c r="G53" s="10">
        <v>275325</v>
      </c>
      <c r="H53" s="10"/>
      <c r="I53" s="10">
        <v>251561</v>
      </c>
      <c r="J53" s="11"/>
      <c r="K53" s="10">
        <v>10037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f>SUM(L53:P53)</f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4921</v>
      </c>
      <c r="X53" s="10">
        <v>0</v>
      </c>
      <c r="Y53" s="10">
        <v>0</v>
      </c>
      <c r="Z53" s="10">
        <v>0</v>
      </c>
      <c r="AA53" s="10">
        <f>SUM(K53:P53)+SUM(R53:Z53)</f>
        <v>14958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10</v>
      </c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15</v>
      </c>
      <c r="B54" s="9">
        <v>3275</v>
      </c>
      <c r="C54" s="9" t="s">
        <v>69</v>
      </c>
      <c r="D54" s="9" t="s">
        <v>85</v>
      </c>
      <c r="E54" s="9" t="s">
        <v>117</v>
      </c>
      <c r="F54" s="10">
        <v>3062000</v>
      </c>
      <c r="G54" s="10">
        <v>10317200</v>
      </c>
      <c r="H54" s="10"/>
      <c r="I54" s="10">
        <v>10317200</v>
      </c>
      <c r="J54" s="11">
        <v>40604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f>SUM(L54:P54)</f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f>SUM(K54:P54)+SUM(R54:Z54)</f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15</v>
      </c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22</v>
      </c>
      <c r="B55" s="9">
        <v>3290</v>
      </c>
      <c r="C55" s="9" t="s">
        <v>67</v>
      </c>
      <c r="D55" s="9" t="s">
        <v>73</v>
      </c>
      <c r="E55" s="9" t="s">
        <v>116</v>
      </c>
      <c r="F55" s="10">
        <v>3550360</v>
      </c>
      <c r="G55" s="10">
        <v>3489897</v>
      </c>
      <c r="H55" s="10"/>
      <c r="I55" s="10">
        <v>3036897</v>
      </c>
      <c r="J55" s="11"/>
      <c r="K55" s="10">
        <v>209047</v>
      </c>
      <c r="L55" s="10">
        <v>0</v>
      </c>
      <c r="M55" s="10">
        <v>8446</v>
      </c>
      <c r="N55" s="10">
        <v>1037</v>
      </c>
      <c r="O55" s="10">
        <v>459</v>
      </c>
      <c r="P55" s="10">
        <v>28944</v>
      </c>
      <c r="Q55" s="10">
        <f>SUM(L55:P55)</f>
        <v>38886</v>
      </c>
      <c r="R55" s="10">
        <v>53911</v>
      </c>
      <c r="S55" s="10">
        <v>0</v>
      </c>
      <c r="T55" s="10">
        <v>19983</v>
      </c>
      <c r="U55" s="10">
        <v>45925</v>
      </c>
      <c r="V55" s="10">
        <v>34021</v>
      </c>
      <c r="W55" s="10">
        <v>0</v>
      </c>
      <c r="X55" s="10">
        <v>75925</v>
      </c>
      <c r="Y55" s="10">
        <v>0</v>
      </c>
      <c r="Z55" s="10">
        <v>2734</v>
      </c>
      <c r="AA55" s="10">
        <f>SUM(K55:P55)+SUM(R55:Z55)</f>
        <v>480432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7</v>
      </c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31</v>
      </c>
      <c r="B56" s="9">
        <v>3318</v>
      </c>
      <c r="C56" s="9" t="s">
        <v>68</v>
      </c>
      <c r="D56" s="9" t="s">
        <v>95</v>
      </c>
      <c r="E56" s="9" t="s">
        <v>116</v>
      </c>
      <c r="F56" s="10">
        <v>4284000</v>
      </c>
      <c r="G56" s="10">
        <v>1527011</v>
      </c>
      <c r="H56" s="10"/>
      <c r="I56" s="10">
        <v>1507791</v>
      </c>
      <c r="J56" s="11"/>
      <c r="K56" s="10">
        <v>0</v>
      </c>
      <c r="L56" s="10">
        <v>7686</v>
      </c>
      <c r="M56" s="10">
        <v>0</v>
      </c>
      <c r="N56" s="10">
        <v>5645</v>
      </c>
      <c r="O56" s="10">
        <v>0</v>
      </c>
      <c r="P56" s="10">
        <v>4711</v>
      </c>
      <c r="Q56" s="10">
        <f>SUM(L56:P56)</f>
        <v>18042</v>
      </c>
      <c r="R56" s="10">
        <v>0</v>
      </c>
      <c r="S56" s="10">
        <v>0</v>
      </c>
      <c r="T56" s="10">
        <v>0</v>
      </c>
      <c r="U56" s="10">
        <v>4491</v>
      </c>
      <c r="V56" s="10">
        <v>10274</v>
      </c>
      <c r="W56" s="10">
        <v>0</v>
      </c>
      <c r="X56" s="10">
        <v>19764</v>
      </c>
      <c r="Y56" s="10">
        <v>0</v>
      </c>
      <c r="Z56" s="10">
        <v>0</v>
      </c>
      <c r="AA56" s="10">
        <f>SUM(K56:P56)+SUM(R56:Z56)</f>
        <v>52571</v>
      </c>
      <c r="AB56" s="10">
        <v>0</v>
      </c>
      <c r="AC56" s="10">
        <v>0</v>
      </c>
      <c r="AD56" s="10">
        <v>59.04</v>
      </c>
      <c r="AE56" s="10">
        <v>0</v>
      </c>
      <c r="AF56" s="10">
        <v>0</v>
      </c>
      <c r="AG56" s="10">
        <v>0</v>
      </c>
      <c r="AH56" s="10">
        <v>12</v>
      </c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60</v>
      </c>
      <c r="B57" s="9">
        <v>3338</v>
      </c>
      <c r="C57" s="9" t="s">
        <v>70</v>
      </c>
      <c r="D57" s="9" t="s">
        <v>88</v>
      </c>
      <c r="E57" s="9" t="s">
        <v>116</v>
      </c>
      <c r="F57" s="10">
        <v>2508000</v>
      </c>
      <c r="G57" s="10">
        <v>620000</v>
      </c>
      <c r="H57" s="10"/>
      <c r="I57" s="10">
        <v>21411</v>
      </c>
      <c r="J57" s="11"/>
      <c r="K57" s="10">
        <v>113847</v>
      </c>
      <c r="L57" s="10">
        <v>2153</v>
      </c>
      <c r="M57" s="10">
        <v>11206</v>
      </c>
      <c r="N57" s="10">
        <v>0</v>
      </c>
      <c r="O57" s="10">
        <v>0</v>
      </c>
      <c r="P57" s="10">
        <v>4379</v>
      </c>
      <c r="Q57" s="10">
        <f>SUM(L57:P57)</f>
        <v>17738</v>
      </c>
      <c r="R57" s="10">
        <v>0</v>
      </c>
      <c r="S57" s="10">
        <v>0</v>
      </c>
      <c r="T57" s="10">
        <v>23807</v>
      </c>
      <c r="U57" s="10">
        <v>0</v>
      </c>
      <c r="V57" s="10">
        <v>0</v>
      </c>
      <c r="W57" s="10">
        <v>0</v>
      </c>
      <c r="X57" s="10">
        <v>12091</v>
      </c>
      <c r="Y57" s="10">
        <v>0</v>
      </c>
      <c r="Z57" s="10">
        <v>0</v>
      </c>
      <c r="AA57" s="10">
        <f>SUM(K57:P57)+SUM(R57:Z57)</f>
        <v>167483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5</v>
      </c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30</v>
      </c>
      <c r="B58" s="9">
        <v>3350</v>
      </c>
      <c r="C58" s="9" t="s">
        <v>70</v>
      </c>
      <c r="D58" s="9" t="s">
        <v>88</v>
      </c>
      <c r="E58" s="9" t="s">
        <v>118</v>
      </c>
      <c r="F58" s="10">
        <v>368900</v>
      </c>
      <c r="G58" s="10">
        <v>261000</v>
      </c>
      <c r="H58" s="10"/>
      <c r="I58" s="10">
        <v>261000</v>
      </c>
      <c r="J58" s="11"/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f>SUM(L58:P58)</f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f>SUM(K58:P58)+SUM(R58:Z58)</f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1</v>
      </c>
      <c r="B59" s="9">
        <v>3360</v>
      </c>
      <c r="C59" s="9" t="s">
        <v>67</v>
      </c>
      <c r="D59" s="9" t="s">
        <v>73</v>
      </c>
      <c r="E59" s="9" t="s">
        <v>116</v>
      </c>
      <c r="F59" s="10">
        <v>9352900</v>
      </c>
      <c r="G59" s="10">
        <v>5551958</v>
      </c>
      <c r="H59" s="10"/>
      <c r="I59" s="10">
        <v>7409439</v>
      </c>
      <c r="J59" s="11"/>
      <c r="K59" s="10">
        <v>657729</v>
      </c>
      <c r="L59" s="10">
        <v>3</v>
      </c>
      <c r="M59" s="10">
        <v>0</v>
      </c>
      <c r="N59" s="10">
        <v>4989</v>
      </c>
      <c r="O59" s="10">
        <v>0</v>
      </c>
      <c r="P59" s="10">
        <v>73176</v>
      </c>
      <c r="Q59" s="10">
        <f>SUM(L59:P59)</f>
        <v>78168</v>
      </c>
      <c r="R59" s="10">
        <v>20275</v>
      </c>
      <c r="S59" s="10">
        <v>0</v>
      </c>
      <c r="T59" s="10">
        <v>64953</v>
      </c>
      <c r="U59" s="10">
        <v>0</v>
      </c>
      <c r="V59" s="10">
        <v>152954</v>
      </c>
      <c r="W59" s="10">
        <v>0</v>
      </c>
      <c r="X59" s="10">
        <v>5855</v>
      </c>
      <c r="Y59" s="10">
        <v>0</v>
      </c>
      <c r="Z59" s="10">
        <v>862</v>
      </c>
      <c r="AA59" s="10">
        <f>SUM(K59:P59)+SUM(R59:Z59)</f>
        <v>980796</v>
      </c>
      <c r="AB59" s="10">
        <v>28.31</v>
      </c>
      <c r="AC59" s="10">
        <v>0</v>
      </c>
      <c r="AD59" s="10">
        <v>300.63</v>
      </c>
      <c r="AE59" s="10">
        <v>0</v>
      </c>
      <c r="AF59" s="10">
        <v>0</v>
      </c>
      <c r="AG59" s="10">
        <v>9.4</v>
      </c>
      <c r="AH59" s="10">
        <v>2</v>
      </c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13</v>
      </c>
      <c r="B60" s="9">
        <v>3412</v>
      </c>
      <c r="C60" s="9" t="s">
        <v>69</v>
      </c>
      <c r="D60" s="9" t="s">
        <v>83</v>
      </c>
      <c r="E60" s="9" t="s">
        <v>117</v>
      </c>
      <c r="F60" s="10">
        <v>1339000</v>
      </c>
      <c r="G60" s="10">
        <v>1552141</v>
      </c>
      <c r="H60" s="10"/>
      <c r="I60" s="10">
        <v>1472145</v>
      </c>
      <c r="J60" s="11">
        <v>40584</v>
      </c>
      <c r="K60" s="10">
        <v>0</v>
      </c>
      <c r="L60" s="10">
        <v>0</v>
      </c>
      <c r="M60" s="10">
        <v>0</v>
      </c>
      <c r="N60" s="10">
        <v>59256</v>
      </c>
      <c r="O60" s="10">
        <v>0</v>
      </c>
      <c r="P60" s="10">
        <v>0</v>
      </c>
      <c r="Q60" s="10">
        <f>SUM(L60:P60)</f>
        <v>59256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f>SUM(K60:P60)+SUM(R60:Z60)</f>
        <v>59256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2</v>
      </c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56</v>
      </c>
      <c r="B61" s="9">
        <v>3455</v>
      </c>
      <c r="C61" s="9" t="s">
        <v>71</v>
      </c>
      <c r="D61" s="9" t="s">
        <v>110</v>
      </c>
      <c r="E61" s="9" t="s">
        <v>116</v>
      </c>
      <c r="F61" s="10">
        <v>3000000</v>
      </c>
      <c r="G61" s="10">
        <v>5296010</v>
      </c>
      <c r="H61" s="10"/>
      <c r="I61" s="10">
        <v>5203204</v>
      </c>
      <c r="J61" s="11"/>
      <c r="K61" s="10">
        <v>76217</v>
      </c>
      <c r="L61" s="10">
        <v>655</v>
      </c>
      <c r="M61" s="10">
        <v>0</v>
      </c>
      <c r="N61" s="10">
        <v>0</v>
      </c>
      <c r="O61" s="10">
        <v>0</v>
      </c>
      <c r="P61" s="10">
        <v>4111</v>
      </c>
      <c r="Q61" s="10">
        <f>SUM(L61:P61)</f>
        <v>4766</v>
      </c>
      <c r="R61" s="10">
        <v>34439</v>
      </c>
      <c r="S61" s="10">
        <v>0</v>
      </c>
      <c r="T61" s="10">
        <v>11294</v>
      </c>
      <c r="U61" s="10">
        <v>0</v>
      </c>
      <c r="V61" s="10">
        <v>4347</v>
      </c>
      <c r="W61" s="10">
        <v>2928</v>
      </c>
      <c r="X61" s="10">
        <v>4653</v>
      </c>
      <c r="Y61" s="10">
        <v>0</v>
      </c>
      <c r="Z61" s="10">
        <v>8</v>
      </c>
      <c r="AA61" s="10">
        <f>SUM(K61:P61)+SUM(R61:Z61)</f>
        <v>138652</v>
      </c>
      <c r="AB61" s="10">
        <v>0</v>
      </c>
      <c r="AC61" s="10">
        <v>0</v>
      </c>
      <c r="AD61" s="10">
        <v>0</v>
      </c>
      <c r="AE61" s="10">
        <v>27888</v>
      </c>
      <c r="AF61" s="10">
        <v>0</v>
      </c>
      <c r="AG61" s="10">
        <v>0</v>
      </c>
      <c r="AH61" s="10">
        <v>15</v>
      </c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59</v>
      </c>
      <c r="B62" s="9">
        <v>3458</v>
      </c>
      <c r="C62" s="9" t="s">
        <v>69</v>
      </c>
      <c r="D62" s="9" t="s">
        <v>80</v>
      </c>
      <c r="E62" s="9" t="s">
        <v>117</v>
      </c>
      <c r="F62" s="10">
        <v>525000</v>
      </c>
      <c r="G62" s="10">
        <v>260565</v>
      </c>
      <c r="H62" s="10"/>
      <c r="I62" s="10">
        <v>246620</v>
      </c>
      <c r="J62" s="11">
        <v>40602</v>
      </c>
      <c r="K62" s="10">
        <v>0</v>
      </c>
      <c r="L62" s="10">
        <v>13108</v>
      </c>
      <c r="M62" s="10">
        <v>0</v>
      </c>
      <c r="N62" s="10">
        <v>0</v>
      </c>
      <c r="O62" s="10">
        <v>0</v>
      </c>
      <c r="P62" s="10">
        <v>0</v>
      </c>
      <c r="Q62" s="10">
        <f>SUM(L62:P62)</f>
        <v>13108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f>SUM(K62:P62)+SUM(R62:Z62)</f>
        <v>13108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15</v>
      </c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52</v>
      </c>
      <c r="B63" s="9">
        <v>3474</v>
      </c>
      <c r="C63" s="9" t="s">
        <v>71</v>
      </c>
      <c r="D63" s="9" t="s">
        <v>107</v>
      </c>
      <c r="E63" s="9" t="s">
        <v>116</v>
      </c>
      <c r="F63" s="10">
        <v>4347900</v>
      </c>
      <c r="G63" s="10">
        <v>6607809</v>
      </c>
      <c r="H63" s="10"/>
      <c r="I63" s="10">
        <v>6497846</v>
      </c>
      <c r="J63" s="11"/>
      <c r="K63" s="10">
        <v>61918.18</v>
      </c>
      <c r="L63" s="10">
        <v>0</v>
      </c>
      <c r="M63" s="10">
        <v>0</v>
      </c>
      <c r="N63" s="10">
        <v>116.49</v>
      </c>
      <c r="O63" s="10">
        <v>28.22</v>
      </c>
      <c r="P63" s="10">
        <v>475.36</v>
      </c>
      <c r="Q63" s="10">
        <f>SUM(L63:P63)</f>
        <v>620.0699999999999</v>
      </c>
      <c r="R63" s="10">
        <v>0</v>
      </c>
      <c r="S63" s="10">
        <v>26548.34</v>
      </c>
      <c r="T63" s="10">
        <v>0</v>
      </c>
      <c r="U63" s="10">
        <v>13932.32</v>
      </c>
      <c r="V63" s="10">
        <v>1726.52</v>
      </c>
      <c r="W63" s="10">
        <v>0</v>
      </c>
      <c r="X63" s="10">
        <v>5153.69</v>
      </c>
      <c r="Y63" s="10">
        <v>0</v>
      </c>
      <c r="Z63" s="10">
        <v>0</v>
      </c>
      <c r="AA63" s="10">
        <f>SUM(K63:P63)+SUM(R63:Z63)</f>
        <v>109899.12</v>
      </c>
      <c r="AB63" s="10">
        <v>0</v>
      </c>
      <c r="AC63" s="10">
        <v>0</v>
      </c>
      <c r="AD63" s="10">
        <v>0</v>
      </c>
      <c r="AE63" s="10">
        <v>29636.98</v>
      </c>
      <c r="AF63" s="10">
        <v>19.77</v>
      </c>
      <c r="AG63" s="10">
        <v>0</v>
      </c>
      <c r="AH63" s="10">
        <v>9</v>
      </c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20</v>
      </c>
      <c r="B64" s="9">
        <v>3646</v>
      </c>
      <c r="C64" s="9" t="s">
        <v>68</v>
      </c>
      <c r="D64" s="9" t="s">
        <v>89</v>
      </c>
      <c r="E64" s="9" t="s">
        <v>116</v>
      </c>
      <c r="F64" s="10">
        <v>900000</v>
      </c>
      <c r="G64" s="10">
        <v>552966</v>
      </c>
      <c r="H64" s="10"/>
      <c r="I64" s="10">
        <v>347651</v>
      </c>
      <c r="J64" s="11"/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f>SUM(L64:P64)</f>
        <v>0</v>
      </c>
      <c r="R64" s="10">
        <v>182876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30789</v>
      </c>
      <c r="Y64" s="10">
        <v>0</v>
      </c>
      <c r="Z64" s="10">
        <v>0</v>
      </c>
      <c r="AA64" s="10">
        <f>SUM(K64:P64)+SUM(R64:Z64)</f>
        <v>213665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10</v>
      </c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51</v>
      </c>
      <c r="B65" s="9">
        <v>3660</v>
      </c>
      <c r="C65" s="9" t="s">
        <v>70</v>
      </c>
      <c r="D65" s="9" t="s">
        <v>106</v>
      </c>
      <c r="E65" s="9" t="s">
        <v>116</v>
      </c>
      <c r="F65" s="10">
        <v>997500</v>
      </c>
      <c r="G65" s="10">
        <v>508355</v>
      </c>
      <c r="H65" s="10"/>
      <c r="I65" s="10">
        <v>459968</v>
      </c>
      <c r="J65" s="11"/>
      <c r="K65" s="10">
        <v>36290.18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f>SUM(L65:P65)</f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f>SUM(K65:P65)+SUM(R65:Z65)</f>
        <v>36290.18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14</v>
      </c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5</v>
      </c>
      <c r="B66" s="9">
        <v>3765</v>
      </c>
      <c r="C66" s="9" t="s">
        <v>67</v>
      </c>
      <c r="D66" s="9" t="s">
        <v>77</v>
      </c>
      <c r="E66" s="9" t="s">
        <v>116</v>
      </c>
      <c r="F66" s="10">
        <v>487000</v>
      </c>
      <c r="G66" s="10">
        <v>9109716</v>
      </c>
      <c r="H66" s="10"/>
      <c r="I66" s="10">
        <v>9003683</v>
      </c>
      <c r="J66" s="11"/>
      <c r="K66" s="10">
        <v>51795</v>
      </c>
      <c r="L66" s="10">
        <v>1456</v>
      </c>
      <c r="M66" s="10">
        <v>0</v>
      </c>
      <c r="N66" s="10">
        <v>30</v>
      </c>
      <c r="O66" s="10">
        <v>1350</v>
      </c>
      <c r="P66" s="10">
        <v>13676</v>
      </c>
      <c r="Q66" s="10">
        <f>SUM(L66:P66)</f>
        <v>16512</v>
      </c>
      <c r="R66" s="10">
        <v>14672</v>
      </c>
      <c r="S66" s="10">
        <v>0</v>
      </c>
      <c r="T66" s="10">
        <v>77</v>
      </c>
      <c r="U66" s="10">
        <v>0</v>
      </c>
      <c r="V66" s="10">
        <v>8300</v>
      </c>
      <c r="W66" s="10">
        <v>422</v>
      </c>
      <c r="X66" s="10">
        <v>6833</v>
      </c>
      <c r="Y66" s="10">
        <v>0</v>
      </c>
      <c r="Z66" s="10">
        <v>0</v>
      </c>
      <c r="AA66" s="10">
        <f>SUM(K66:P66)+SUM(R66:Z66)</f>
        <v>98611</v>
      </c>
      <c r="AB66" s="10">
        <v>17170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2</v>
      </c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7</v>
      </c>
      <c r="B67" s="9">
        <v>3939</v>
      </c>
      <c r="C67" s="9" t="s">
        <v>68</v>
      </c>
      <c r="D67" s="9" t="s">
        <v>79</v>
      </c>
      <c r="E67" s="9" t="s">
        <v>116</v>
      </c>
      <c r="F67" s="10">
        <v>4765000</v>
      </c>
      <c r="G67" s="10">
        <v>3141290</v>
      </c>
      <c r="H67" s="10"/>
      <c r="I67" s="10">
        <v>2836279</v>
      </c>
      <c r="J67" s="11"/>
      <c r="K67" s="10">
        <v>194861</v>
      </c>
      <c r="L67" s="10">
        <v>0</v>
      </c>
      <c r="M67" s="10">
        <v>0</v>
      </c>
      <c r="N67" s="10">
        <v>0</v>
      </c>
      <c r="O67" s="10">
        <v>5031</v>
      </c>
      <c r="P67" s="10">
        <v>2448</v>
      </c>
      <c r="Q67" s="10">
        <f>SUM(L67:P67)</f>
        <v>7479</v>
      </c>
      <c r="R67" s="10">
        <v>0</v>
      </c>
      <c r="S67" s="10">
        <v>0</v>
      </c>
      <c r="T67" s="10">
        <v>3282</v>
      </c>
      <c r="U67" s="10">
        <v>25338</v>
      </c>
      <c r="V67" s="10">
        <v>2671</v>
      </c>
      <c r="W67" s="10">
        <v>0</v>
      </c>
      <c r="X67" s="10">
        <v>26418</v>
      </c>
      <c r="Y67" s="10">
        <v>0</v>
      </c>
      <c r="Z67" s="10">
        <v>0</v>
      </c>
      <c r="AA67" s="10">
        <f>SUM(K67:P67)+SUM(R67:Z67)</f>
        <v>260049</v>
      </c>
      <c r="AB67" s="10">
        <v>27615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23</v>
      </c>
      <c r="B68" s="9">
        <v>4126</v>
      </c>
      <c r="C68" s="9" t="s">
        <v>70</v>
      </c>
      <c r="D68" s="9" t="s">
        <v>91</v>
      </c>
      <c r="E68" s="9" t="s">
        <v>117</v>
      </c>
      <c r="F68" s="10">
        <v>3011000</v>
      </c>
      <c r="G68" s="10">
        <v>2566401</v>
      </c>
      <c r="H68" s="10"/>
      <c r="I68" s="10">
        <v>2511755</v>
      </c>
      <c r="J68" s="11"/>
      <c r="K68" s="10">
        <v>0</v>
      </c>
      <c r="L68" s="10">
        <v>88403</v>
      </c>
      <c r="M68" s="10">
        <v>0</v>
      </c>
      <c r="N68" s="10">
        <v>0</v>
      </c>
      <c r="O68" s="10">
        <v>0</v>
      </c>
      <c r="P68" s="10">
        <v>0</v>
      </c>
      <c r="Q68" s="10">
        <f>SUM(L68:P68)</f>
        <v>88403</v>
      </c>
      <c r="R68" s="10">
        <v>3486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f>SUM(K68:P68)+SUM(R68:Z68)</f>
        <v>91889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14</v>
      </c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 thickBot="1">
      <c r="A69" s="9" t="s">
        <v>43</v>
      </c>
      <c r="B69" s="9">
        <v>4292</v>
      </c>
      <c r="C69" s="9" t="s">
        <v>69</v>
      </c>
      <c r="D69" s="9" t="s">
        <v>82</v>
      </c>
      <c r="E69" s="9" t="s">
        <v>116</v>
      </c>
      <c r="F69" s="10">
        <v>10300000</v>
      </c>
      <c r="G69" s="10">
        <v>9900776</v>
      </c>
      <c r="H69" s="10"/>
      <c r="I69" s="10">
        <v>9566581</v>
      </c>
      <c r="J69" s="11">
        <v>40578</v>
      </c>
      <c r="K69" s="10">
        <v>118152</v>
      </c>
      <c r="L69" s="10">
        <v>156</v>
      </c>
      <c r="M69" s="10">
        <v>4470</v>
      </c>
      <c r="N69" s="10">
        <v>39703</v>
      </c>
      <c r="O69" s="10">
        <v>261</v>
      </c>
      <c r="P69" s="10">
        <v>14762</v>
      </c>
      <c r="Q69" s="10">
        <f>SUM(L69:P69)</f>
        <v>59352</v>
      </c>
      <c r="R69" s="10">
        <v>0</v>
      </c>
      <c r="S69" s="10">
        <v>0</v>
      </c>
      <c r="T69" s="10">
        <v>73350</v>
      </c>
      <c r="U69" s="10">
        <v>0</v>
      </c>
      <c r="V69" s="10">
        <v>0</v>
      </c>
      <c r="W69" s="10">
        <v>9577</v>
      </c>
      <c r="X69" s="10">
        <v>6075</v>
      </c>
      <c r="Y69" s="10">
        <v>0</v>
      </c>
      <c r="Z69" s="10">
        <v>371</v>
      </c>
      <c r="AA69" s="10">
        <f>SUM(K69:P69)+SUM(R69:Z69)</f>
        <v>266877</v>
      </c>
      <c r="AB69" s="10">
        <v>0</v>
      </c>
      <c r="AC69" s="10">
        <v>0</v>
      </c>
      <c r="AD69" s="10">
        <v>0</v>
      </c>
      <c r="AE69" s="10">
        <v>0</v>
      </c>
      <c r="AF69" s="10">
        <v>294.56</v>
      </c>
      <c r="AG69" s="10">
        <v>0</v>
      </c>
      <c r="AH69" s="10">
        <v>15</v>
      </c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12"/>
      <c r="B70" s="12"/>
      <c r="C70" s="12"/>
      <c r="D70" s="12"/>
      <c r="E70" s="12"/>
      <c r="F70" s="13"/>
      <c r="G70" s="13"/>
      <c r="H70" s="13"/>
      <c r="I70" s="13"/>
      <c r="J70" s="14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35" ht="13.5" thickBot="1">
      <c r="A71" s="15" t="s">
        <v>151</v>
      </c>
      <c r="B71" s="16">
        <v>67</v>
      </c>
      <c r="C71" s="16"/>
      <c r="D71" s="16"/>
      <c r="E71" s="16"/>
      <c r="F71" s="17"/>
      <c r="G71" s="17">
        <f>SUM(G3:G69)</f>
        <v>135600916</v>
      </c>
      <c r="H71" s="17">
        <f>SUM(H3:H69)</f>
        <v>0</v>
      </c>
      <c r="I71" s="17">
        <f>SUM(I3:I69)</f>
        <v>125542760</v>
      </c>
      <c r="J71" s="18"/>
      <c r="K71" s="17">
        <f>SUM(K3:K69)</f>
        <v>4153035.5500000007</v>
      </c>
      <c r="L71" s="17">
        <f>SUM(L3:L69)</f>
        <v>303004.93</v>
      </c>
      <c r="M71" s="17">
        <f>SUM(M3:M69)</f>
        <v>350268.04</v>
      </c>
      <c r="N71" s="17">
        <f>SUM(N3:N69)</f>
        <v>223849.52999999997</v>
      </c>
      <c r="O71" s="17">
        <f>SUM(O3:O69)</f>
        <v>31205.850000000002</v>
      </c>
      <c r="P71" s="17">
        <f>SUM(P3:P69)</f>
        <v>479482.69999999995</v>
      </c>
      <c r="Q71" s="17">
        <f>SUM(Q3:Q69)</f>
        <v>1387811.05</v>
      </c>
      <c r="R71" s="17">
        <f>SUM(R3:R69)</f>
        <v>400163.79000000004</v>
      </c>
      <c r="S71" s="17">
        <f>SUM(S3:S69)</f>
        <v>37139.34</v>
      </c>
      <c r="T71" s="17">
        <f>SUM(T3:T69)</f>
        <v>745602.9</v>
      </c>
      <c r="U71" s="17">
        <f>SUM(U3:U69)</f>
        <v>335592.2</v>
      </c>
      <c r="V71" s="17">
        <f>SUM(V3:V69)</f>
        <v>348396.33</v>
      </c>
      <c r="W71" s="17">
        <f>SUM(W3:W69)</f>
        <v>54429</v>
      </c>
      <c r="X71" s="17">
        <f>SUM(X3:X69)</f>
        <v>415038.18</v>
      </c>
      <c r="Y71" s="17">
        <f>SUM(Y3:Y69)</f>
        <v>385265</v>
      </c>
      <c r="Z71" s="17">
        <f>SUM(Z3:Z69)</f>
        <v>7470.9</v>
      </c>
      <c r="AA71" s="17">
        <f>SUM(AA3:AA69)</f>
        <v>8269944.239999998</v>
      </c>
      <c r="AB71" s="17">
        <f>SUM(AB3:AB69)</f>
        <v>183738.36</v>
      </c>
      <c r="AC71" s="17">
        <f>SUM(AC3:AC69)</f>
        <v>0</v>
      </c>
      <c r="AD71" s="17">
        <f>SUM(AD3:AD69)</f>
        <v>11681.470000000001</v>
      </c>
      <c r="AE71" s="17">
        <f>SUM(AE3:AE69)</f>
        <v>326068.79</v>
      </c>
      <c r="AF71" s="17">
        <f>SUM(AF3:AF69)</f>
        <v>4939.990000000001</v>
      </c>
      <c r="AG71" s="17">
        <f>SUM(AG3:AG69)</f>
        <v>9.4</v>
      </c>
      <c r="AH71" s="17"/>
      <c r="AI71" s="17"/>
    </row>
    <row r="72" spans="11:33" ht="25.5">
      <c r="K72" s="39" t="s">
        <v>170</v>
      </c>
      <c r="L72" s="39" t="s">
        <v>171</v>
      </c>
      <c r="M72" s="39" t="s">
        <v>172</v>
      </c>
      <c r="N72" s="39" t="s">
        <v>173</v>
      </c>
      <c r="O72" s="39" t="s">
        <v>174</v>
      </c>
      <c r="P72" s="39" t="s">
        <v>175</v>
      </c>
      <c r="Q72" s="39" t="s">
        <v>176</v>
      </c>
      <c r="R72" s="39" t="s">
        <v>177</v>
      </c>
      <c r="S72" s="39" t="s">
        <v>178</v>
      </c>
      <c r="T72" s="39" t="s">
        <v>179</v>
      </c>
      <c r="U72" s="39" t="s">
        <v>180</v>
      </c>
      <c r="V72" s="39" t="s">
        <v>181</v>
      </c>
      <c r="W72" s="39" t="s">
        <v>182</v>
      </c>
      <c r="X72" s="39" t="s">
        <v>183</v>
      </c>
      <c r="Y72" s="39" t="s">
        <v>184</v>
      </c>
      <c r="Z72" s="39" t="s">
        <v>185</v>
      </c>
      <c r="AA72" s="39" t="s">
        <v>186</v>
      </c>
      <c r="AB72" s="39" t="s">
        <v>142</v>
      </c>
      <c r="AC72" s="39" t="s">
        <v>143</v>
      </c>
      <c r="AD72" s="39" t="s">
        <v>144</v>
      </c>
      <c r="AE72" s="39" t="s">
        <v>145</v>
      </c>
      <c r="AF72" s="39" t="s">
        <v>146</v>
      </c>
      <c r="AG72" s="39" t="s">
        <v>147</v>
      </c>
    </row>
    <row r="74" ht="13.5" thickBot="1"/>
    <row r="75" spans="1:7" ht="12.75">
      <c r="A75" s="27" t="s">
        <v>153</v>
      </c>
      <c r="B75" s="28"/>
      <c r="C75" s="28"/>
      <c r="D75" s="28"/>
      <c r="E75" s="28"/>
      <c r="F75" s="28"/>
      <c r="G75" s="29"/>
    </row>
    <row r="76" spans="1:7" ht="12.75">
      <c r="A76" s="30" t="s">
        <v>154</v>
      </c>
      <c r="B76" s="31" t="s">
        <v>162</v>
      </c>
      <c r="C76" s="32"/>
      <c r="D76" s="32"/>
      <c r="E76" s="32"/>
      <c r="F76" s="33"/>
      <c r="G76" s="34"/>
    </row>
    <row r="77" spans="1:7" ht="12.75">
      <c r="A77" s="30" t="s">
        <v>155</v>
      </c>
      <c r="B77" s="31" t="s">
        <v>163</v>
      </c>
      <c r="C77" s="32"/>
      <c r="D77" s="32"/>
      <c r="E77" s="32"/>
      <c r="F77" s="33"/>
      <c r="G77" s="34"/>
    </row>
    <row r="78" spans="1:7" ht="12.75">
      <c r="A78" s="30" t="s">
        <v>156</v>
      </c>
      <c r="B78" s="31" t="s">
        <v>164</v>
      </c>
      <c r="C78" s="32"/>
      <c r="D78" s="32"/>
      <c r="E78" s="32"/>
      <c r="F78" s="33"/>
      <c r="G78" s="34"/>
    </row>
    <row r="79" spans="1:7" ht="12.75">
      <c r="A79" s="30" t="s">
        <v>157</v>
      </c>
      <c r="B79" s="31" t="s">
        <v>165</v>
      </c>
      <c r="C79" s="32"/>
      <c r="D79" s="32"/>
      <c r="E79" s="32"/>
      <c r="F79" s="33"/>
      <c r="G79" s="34"/>
    </row>
    <row r="80" spans="1:7" ht="12.75">
      <c r="A80" s="30" t="s">
        <v>158</v>
      </c>
      <c r="B80" s="31" t="s">
        <v>166</v>
      </c>
      <c r="C80" s="32"/>
      <c r="D80" s="32"/>
      <c r="E80" s="32"/>
      <c r="F80" s="33"/>
      <c r="G80" s="34"/>
    </row>
    <row r="81" spans="1:7" ht="12.75">
      <c r="A81" s="30" t="s">
        <v>159</v>
      </c>
      <c r="B81" s="31" t="s">
        <v>167</v>
      </c>
      <c r="C81" s="32"/>
      <c r="D81" s="32"/>
      <c r="E81" s="32"/>
      <c r="F81" s="33"/>
      <c r="G81" s="34"/>
    </row>
    <row r="82" spans="1:7" ht="12.75">
      <c r="A82" s="30" t="s">
        <v>160</v>
      </c>
      <c r="B82" s="31" t="s">
        <v>168</v>
      </c>
      <c r="C82" s="32"/>
      <c r="D82" s="32"/>
      <c r="E82" s="32"/>
      <c r="F82" s="33"/>
      <c r="G82" s="34"/>
    </row>
    <row r="83" spans="1:7" ht="12.75">
      <c r="A83" s="30" t="s">
        <v>161</v>
      </c>
      <c r="B83" s="32"/>
      <c r="C83" s="32"/>
      <c r="D83" s="32"/>
      <c r="E83" s="32"/>
      <c r="F83" s="33"/>
      <c r="G83" s="34"/>
    </row>
    <row r="84" spans="1:7" ht="13.5" thickBot="1">
      <c r="A84" s="35"/>
      <c r="B84" s="36"/>
      <c r="C84" s="36"/>
      <c r="D84" s="36"/>
      <c r="E84" s="36"/>
      <c r="F84" s="37"/>
      <c r="G84" s="38"/>
    </row>
  </sheetData>
  <mergeCells count="1">
    <mergeCell ref="A75:G75"/>
  </mergeCells>
  <printOptions/>
  <pageMargins left="0.75" right="0.75" top="1" bottom="1" header="0.5" footer="0.5"/>
  <pageSetup fitToHeight="1" fitToWidth="1" horizontalDpi="600" verticalDpi="600" orientation="landscape" paperSize="5" scale="42" r:id="rId1"/>
  <headerFooter alignWithMargins="0">
    <oddHeader>&amp;CMunicipal &amp;&amp; Industrial Waste Landfills 2010&amp;RWed Apr 6 09:36:15 CDT 2011</oddHeader>
    <oddFooter>&amp;RCreated by Oracle_Excel_Tonnage, version 2.6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89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140625" style="20" bestFit="1" customWidth="1"/>
    <col min="2" max="2" width="7.140625" style="20" bestFit="1" customWidth="1"/>
    <col min="3" max="3" width="7.00390625" style="20" bestFit="1" customWidth="1"/>
    <col min="4" max="4" width="10.7109375" style="20" bestFit="1" customWidth="1"/>
    <col min="5" max="5" width="7.00390625" style="20" bestFit="1" customWidth="1"/>
    <col min="6" max="6" width="10.28125" style="19" bestFit="1" customWidth="1"/>
    <col min="7" max="7" width="11.140625" style="19" bestFit="1" customWidth="1"/>
    <col min="8" max="8" width="8.140625" style="19" bestFit="1" customWidth="1"/>
    <col min="9" max="9" width="11.140625" style="19" bestFit="1" customWidth="1"/>
    <col min="10" max="10" width="9.28125" style="21" bestFit="1" customWidth="1"/>
    <col min="11" max="11" width="9.140625" style="19" bestFit="1" customWidth="1"/>
    <col min="12" max="14" width="7.57421875" style="19" bestFit="1" customWidth="1"/>
    <col min="15" max="15" width="6.57421875" style="19" bestFit="1" customWidth="1"/>
    <col min="16" max="16" width="7.57421875" style="19" bestFit="1" customWidth="1"/>
    <col min="17" max="17" width="9.140625" style="19" bestFit="1" customWidth="1"/>
    <col min="18" max="18" width="7.57421875" style="19" bestFit="1" customWidth="1"/>
    <col min="19" max="19" width="6.8515625" style="19" bestFit="1" customWidth="1"/>
    <col min="20" max="22" width="7.57421875" style="19" bestFit="1" customWidth="1"/>
    <col min="23" max="23" width="6.8515625" style="19" bestFit="1" customWidth="1"/>
    <col min="24" max="25" width="7.57421875" style="19" bestFit="1" customWidth="1"/>
    <col min="26" max="26" width="6.8515625" style="19" bestFit="1" customWidth="1"/>
    <col min="27" max="27" width="9.140625" style="19" bestFit="1" customWidth="1"/>
    <col min="28" max="28" width="7.57421875" style="19" bestFit="1" customWidth="1"/>
    <col min="29" max="29" width="3.00390625" style="19" customWidth="1"/>
    <col min="30" max="30" width="6.57421875" style="19" bestFit="1" customWidth="1"/>
    <col min="31" max="31" width="7.57421875" style="19" bestFit="1" customWidth="1"/>
    <col min="32" max="32" width="5.57421875" style="19" bestFit="1" customWidth="1"/>
    <col min="33" max="33" width="5.7109375" style="19" bestFit="1" customWidth="1"/>
    <col min="34" max="34" width="8.8515625" style="19" bestFit="1" customWidth="1"/>
    <col min="35" max="35" width="8.00390625" style="19" bestFit="1" customWidth="1"/>
    <col min="36" max="52" width="6.7109375" style="19" customWidth="1"/>
  </cols>
  <sheetData>
    <row r="1" spans="1:52" ht="14.25">
      <c r="A1" s="22" t="s">
        <v>169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 t="s">
        <v>152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65</v>
      </c>
      <c r="C2" s="6" t="s">
        <v>66</v>
      </c>
      <c r="D2" s="6" t="s">
        <v>72</v>
      </c>
      <c r="E2" s="6" t="s">
        <v>115</v>
      </c>
      <c r="F2" s="7" t="s">
        <v>120</v>
      </c>
      <c r="G2" s="7" t="s">
        <v>121</v>
      </c>
      <c r="H2" s="7" t="s">
        <v>122</v>
      </c>
      <c r="I2" s="7" t="s">
        <v>123</v>
      </c>
      <c r="J2" s="8" t="s">
        <v>124</v>
      </c>
      <c r="K2" s="7" t="s">
        <v>125</v>
      </c>
      <c r="L2" s="7" t="s">
        <v>126</v>
      </c>
      <c r="M2" s="7" t="s">
        <v>127</v>
      </c>
      <c r="N2" s="7" t="s">
        <v>128</v>
      </c>
      <c r="O2" s="7" t="s">
        <v>129</v>
      </c>
      <c r="P2" s="7" t="s">
        <v>130</v>
      </c>
      <c r="Q2" s="7" t="s">
        <v>131</v>
      </c>
      <c r="R2" s="7" t="s">
        <v>132</v>
      </c>
      <c r="S2" s="7" t="s">
        <v>133</v>
      </c>
      <c r="T2" s="7" t="s">
        <v>134</v>
      </c>
      <c r="U2" s="7" t="s">
        <v>135</v>
      </c>
      <c r="V2" s="7" t="s">
        <v>136</v>
      </c>
      <c r="W2" s="7" t="s">
        <v>137</v>
      </c>
      <c r="X2" s="7" t="s">
        <v>138</v>
      </c>
      <c r="Y2" s="7" t="s">
        <v>139</v>
      </c>
      <c r="Z2" s="7" t="s">
        <v>140</v>
      </c>
      <c r="AA2" s="7" t="s">
        <v>141</v>
      </c>
      <c r="AB2" s="7" t="s">
        <v>142</v>
      </c>
      <c r="AC2" s="7" t="s">
        <v>143</v>
      </c>
      <c r="AD2" s="7" t="s">
        <v>144</v>
      </c>
      <c r="AE2" s="7" t="s">
        <v>145</v>
      </c>
      <c r="AF2" s="7" t="s">
        <v>146</v>
      </c>
      <c r="AG2" s="7" t="s">
        <v>147</v>
      </c>
      <c r="AH2" s="7" t="s">
        <v>148</v>
      </c>
      <c r="AI2" s="7" t="s">
        <v>149</v>
      </c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62</v>
      </c>
      <c r="B3" s="9">
        <v>3150</v>
      </c>
      <c r="C3" s="9" t="s">
        <v>70</v>
      </c>
      <c r="D3" s="9" t="s">
        <v>113</v>
      </c>
      <c r="E3" s="9" t="s">
        <v>116</v>
      </c>
      <c r="F3" s="10">
        <v>700000</v>
      </c>
      <c r="G3" s="10">
        <v>210931</v>
      </c>
      <c r="H3" s="10"/>
      <c r="I3" s="10">
        <v>187921</v>
      </c>
      <c r="J3" s="11"/>
      <c r="K3" s="10">
        <v>13806.3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f>SUM(K3:P3)+SUM(R3:Z3)</f>
        <v>13806.3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32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59</v>
      </c>
      <c r="B4" s="9">
        <v>3458</v>
      </c>
      <c r="C4" s="9" t="s">
        <v>69</v>
      </c>
      <c r="D4" s="9" t="s">
        <v>80</v>
      </c>
      <c r="E4" s="9" t="s">
        <v>117</v>
      </c>
      <c r="F4" s="10">
        <v>525000</v>
      </c>
      <c r="G4" s="10">
        <v>260565</v>
      </c>
      <c r="H4" s="10"/>
      <c r="I4" s="10">
        <v>246620</v>
      </c>
      <c r="J4" s="11">
        <v>40602</v>
      </c>
      <c r="K4" s="10">
        <v>0</v>
      </c>
      <c r="L4" s="10">
        <v>13108</v>
      </c>
      <c r="M4" s="10">
        <v>0</v>
      </c>
      <c r="N4" s="10">
        <v>0</v>
      </c>
      <c r="O4" s="10">
        <v>0</v>
      </c>
      <c r="P4" s="10">
        <v>0</v>
      </c>
      <c r="Q4" s="10">
        <f>SUM(L4:P4)</f>
        <v>13108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f>SUM(K4:P4)+SUM(R4:Z4)</f>
        <v>13108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15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10</v>
      </c>
      <c r="B5" s="9">
        <v>3036</v>
      </c>
      <c r="C5" s="9" t="s">
        <v>69</v>
      </c>
      <c r="D5" s="9" t="s">
        <v>81</v>
      </c>
      <c r="E5" s="9" t="s">
        <v>118</v>
      </c>
      <c r="F5" s="10">
        <v>4250000</v>
      </c>
      <c r="G5" s="10">
        <v>64907</v>
      </c>
      <c r="H5" s="10"/>
      <c r="I5" s="10">
        <v>59187</v>
      </c>
      <c r="J5" s="11">
        <v>40602</v>
      </c>
      <c r="K5" s="10">
        <v>0</v>
      </c>
      <c r="L5" s="10">
        <v>417</v>
      </c>
      <c r="M5" s="10">
        <v>3324</v>
      </c>
      <c r="N5" s="10">
        <v>0</v>
      </c>
      <c r="O5" s="10">
        <v>0</v>
      </c>
      <c r="P5" s="10">
        <v>0</v>
      </c>
      <c r="Q5" s="10">
        <f>SUM(L5:P5)</f>
        <v>3741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f>SUM(K5:P5)+SUM(R5:Z5)</f>
        <v>3741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5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52</v>
      </c>
      <c r="B6" s="9">
        <v>3474</v>
      </c>
      <c r="C6" s="9" t="s">
        <v>71</v>
      </c>
      <c r="D6" s="9" t="s">
        <v>107</v>
      </c>
      <c r="E6" s="9" t="s">
        <v>116</v>
      </c>
      <c r="F6" s="10">
        <v>4347900</v>
      </c>
      <c r="G6" s="10">
        <v>6607809</v>
      </c>
      <c r="H6" s="10"/>
      <c r="I6" s="10">
        <v>6497846</v>
      </c>
      <c r="J6" s="11"/>
      <c r="K6" s="10">
        <v>61918.18</v>
      </c>
      <c r="L6" s="10">
        <v>0</v>
      </c>
      <c r="M6" s="10">
        <v>0</v>
      </c>
      <c r="N6" s="10">
        <v>116.49</v>
      </c>
      <c r="O6" s="10">
        <v>28.22</v>
      </c>
      <c r="P6" s="10">
        <v>475.36</v>
      </c>
      <c r="Q6" s="10">
        <f>SUM(L6:P6)</f>
        <v>620.0699999999999</v>
      </c>
      <c r="R6" s="10">
        <v>0</v>
      </c>
      <c r="S6" s="10">
        <v>26548.34</v>
      </c>
      <c r="T6" s="10">
        <v>0</v>
      </c>
      <c r="U6" s="10">
        <v>13932.32</v>
      </c>
      <c r="V6" s="10">
        <v>1726.52</v>
      </c>
      <c r="W6" s="10">
        <v>0</v>
      </c>
      <c r="X6" s="10">
        <v>5153.69</v>
      </c>
      <c r="Y6" s="10">
        <v>0</v>
      </c>
      <c r="Z6" s="10">
        <v>0</v>
      </c>
      <c r="AA6" s="10">
        <f>SUM(K6:P6)+SUM(R6:Z6)</f>
        <v>109899.12</v>
      </c>
      <c r="AB6" s="10">
        <v>0</v>
      </c>
      <c r="AC6" s="10">
        <v>0</v>
      </c>
      <c r="AD6" s="10">
        <v>0</v>
      </c>
      <c r="AE6" s="10">
        <v>29636.98</v>
      </c>
      <c r="AF6" s="10">
        <v>19.77</v>
      </c>
      <c r="AG6" s="10">
        <v>0</v>
      </c>
      <c r="AH6" s="10">
        <v>9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44</v>
      </c>
      <c r="B7" s="9">
        <v>3122</v>
      </c>
      <c r="C7" s="9" t="s">
        <v>68</v>
      </c>
      <c r="D7" s="9" t="s">
        <v>102</v>
      </c>
      <c r="E7" s="9" t="s">
        <v>118</v>
      </c>
      <c r="F7" s="10">
        <v>83400</v>
      </c>
      <c r="G7" s="10">
        <v>60000</v>
      </c>
      <c r="H7" s="10"/>
      <c r="I7" s="10">
        <v>60000</v>
      </c>
      <c r="J7" s="11"/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f>SUM(L7:P7)</f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f>SUM(K7:P7)+SUM(R7:Z7)</f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5</v>
      </c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38</v>
      </c>
      <c r="B8" s="9">
        <v>2927</v>
      </c>
      <c r="C8" s="9" t="s">
        <v>70</v>
      </c>
      <c r="D8" s="9" t="s">
        <v>91</v>
      </c>
      <c r="E8" s="9" t="s">
        <v>117</v>
      </c>
      <c r="F8" s="10">
        <v>1655700</v>
      </c>
      <c r="G8" s="10">
        <v>0</v>
      </c>
      <c r="H8" s="10"/>
      <c r="I8" s="10">
        <v>0</v>
      </c>
      <c r="J8" s="11"/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f>SUM(L8:P8)</f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f>SUM(K8:P8)+SUM(R8:Z8)</f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1</v>
      </c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23</v>
      </c>
      <c r="B9" s="9">
        <v>4126</v>
      </c>
      <c r="C9" s="9" t="s">
        <v>70</v>
      </c>
      <c r="D9" s="9" t="s">
        <v>91</v>
      </c>
      <c r="E9" s="9" t="s">
        <v>117</v>
      </c>
      <c r="F9" s="10">
        <v>3011000</v>
      </c>
      <c r="G9" s="10">
        <v>2566401</v>
      </c>
      <c r="H9" s="10"/>
      <c r="I9" s="10">
        <v>2511755</v>
      </c>
      <c r="J9" s="11"/>
      <c r="K9" s="10">
        <v>0</v>
      </c>
      <c r="L9" s="10">
        <v>88403</v>
      </c>
      <c r="M9" s="10">
        <v>0</v>
      </c>
      <c r="N9" s="10">
        <v>0</v>
      </c>
      <c r="O9" s="10">
        <v>0</v>
      </c>
      <c r="P9" s="10">
        <v>0</v>
      </c>
      <c r="Q9" s="10">
        <f>SUM(L9:P9)</f>
        <v>88403</v>
      </c>
      <c r="R9" s="10">
        <v>3486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f>SUM(K9:P9)+SUM(R9:Z9)</f>
        <v>91889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14</v>
      </c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58</v>
      </c>
      <c r="B10" s="9">
        <v>3018</v>
      </c>
      <c r="C10" s="9" t="s">
        <v>68</v>
      </c>
      <c r="D10" s="9" t="s">
        <v>95</v>
      </c>
      <c r="E10" s="9" t="s">
        <v>116</v>
      </c>
      <c r="F10" s="10">
        <v>650000</v>
      </c>
      <c r="G10" s="10">
        <v>471950</v>
      </c>
      <c r="H10" s="10"/>
      <c r="I10" s="10">
        <v>425000</v>
      </c>
      <c r="J10" s="11"/>
      <c r="K10" s="10">
        <v>114518</v>
      </c>
      <c r="L10" s="10">
        <v>0</v>
      </c>
      <c r="M10" s="10">
        <v>0</v>
      </c>
      <c r="N10" s="10">
        <v>0</v>
      </c>
      <c r="O10" s="10">
        <v>0</v>
      </c>
      <c r="P10" s="10">
        <v>4780</v>
      </c>
      <c r="Q10" s="10">
        <f>SUM(L10:P10)</f>
        <v>4780</v>
      </c>
      <c r="R10" s="10">
        <v>7036</v>
      </c>
      <c r="S10" s="10">
        <v>0</v>
      </c>
      <c r="T10" s="10">
        <v>0</v>
      </c>
      <c r="U10" s="10">
        <v>0</v>
      </c>
      <c r="V10" s="10">
        <v>509</v>
      </c>
      <c r="W10" s="10">
        <v>0</v>
      </c>
      <c r="X10" s="10">
        <v>32756</v>
      </c>
      <c r="Y10" s="10">
        <v>0</v>
      </c>
      <c r="Z10" s="10">
        <v>0</v>
      </c>
      <c r="AA10" s="10">
        <f>SUM(K10:P10)+SUM(R10:Z10)</f>
        <v>159599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12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25</v>
      </c>
      <c r="B11" s="9">
        <v>1365</v>
      </c>
      <c r="C11" s="9" t="s">
        <v>70</v>
      </c>
      <c r="D11" s="9" t="s">
        <v>84</v>
      </c>
      <c r="E11" s="9" t="s">
        <v>117</v>
      </c>
      <c r="F11" s="10">
        <v>1260000</v>
      </c>
      <c r="G11" s="10">
        <v>576823</v>
      </c>
      <c r="H11" s="10"/>
      <c r="I11" s="10">
        <v>553122</v>
      </c>
      <c r="J11" s="11"/>
      <c r="K11" s="10">
        <v>0</v>
      </c>
      <c r="L11" s="10">
        <v>31444</v>
      </c>
      <c r="M11" s="10">
        <v>0</v>
      </c>
      <c r="N11" s="10">
        <v>0</v>
      </c>
      <c r="O11" s="10">
        <v>0</v>
      </c>
      <c r="P11" s="10">
        <v>322</v>
      </c>
      <c r="Q11" s="10">
        <f>SUM(L11:P11)</f>
        <v>31766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f>SUM(K11:P11)+SUM(R11:Z11)</f>
        <v>31766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26</v>
      </c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34</v>
      </c>
      <c r="B12" s="9">
        <v>2613</v>
      </c>
      <c r="C12" s="9" t="s">
        <v>70</v>
      </c>
      <c r="D12" s="9" t="s">
        <v>84</v>
      </c>
      <c r="E12" s="9" t="s">
        <v>117</v>
      </c>
      <c r="F12" s="10">
        <v>2736369</v>
      </c>
      <c r="G12" s="10">
        <v>484164</v>
      </c>
      <c r="H12" s="10"/>
      <c r="I12" s="10">
        <v>481115</v>
      </c>
      <c r="J12" s="11"/>
      <c r="K12" s="10">
        <v>0</v>
      </c>
      <c r="L12" s="10">
        <v>0</v>
      </c>
      <c r="M12" s="10">
        <v>344</v>
      </c>
      <c r="N12" s="10">
        <v>0</v>
      </c>
      <c r="O12" s="10">
        <v>0</v>
      </c>
      <c r="P12" s="10">
        <v>6165</v>
      </c>
      <c r="Q12" s="10">
        <f>SUM(L12:P12)</f>
        <v>6509</v>
      </c>
      <c r="R12" s="10">
        <v>0</v>
      </c>
      <c r="S12" s="10">
        <v>0</v>
      </c>
      <c r="T12" s="10">
        <v>0</v>
      </c>
      <c r="U12" s="10">
        <v>0</v>
      </c>
      <c r="V12" s="10">
        <v>291</v>
      </c>
      <c r="W12" s="10">
        <v>0</v>
      </c>
      <c r="X12" s="10">
        <v>0</v>
      </c>
      <c r="Y12" s="10">
        <v>0</v>
      </c>
      <c r="Z12" s="10">
        <v>0</v>
      </c>
      <c r="AA12" s="10">
        <f>SUM(K12:P12)+SUM(R12:Z12)</f>
        <v>6800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51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18</v>
      </c>
      <c r="B13" s="9">
        <v>1882</v>
      </c>
      <c r="C13" s="9" t="s">
        <v>67</v>
      </c>
      <c r="D13" s="9" t="s">
        <v>74</v>
      </c>
      <c r="E13" s="9" t="s">
        <v>117</v>
      </c>
      <c r="F13" s="10">
        <v>569000</v>
      </c>
      <c r="G13" s="10">
        <v>98550</v>
      </c>
      <c r="H13" s="10"/>
      <c r="I13" s="10">
        <v>148483</v>
      </c>
      <c r="J13" s="11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f>SUM(L13:P13)</f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f>SUM(K13:P13)+SUM(R13:Z13)</f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7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29</v>
      </c>
      <c r="B14" s="9">
        <v>1907</v>
      </c>
      <c r="C14" s="9" t="s">
        <v>69</v>
      </c>
      <c r="D14" s="9" t="s">
        <v>85</v>
      </c>
      <c r="E14" s="9" t="s">
        <v>118</v>
      </c>
      <c r="F14" s="10">
        <v>175000</v>
      </c>
      <c r="G14" s="10">
        <v>115295</v>
      </c>
      <c r="H14" s="10"/>
      <c r="I14" s="10"/>
      <c r="J14" s="11">
        <v>40630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35</v>
      </c>
      <c r="Q14" s="10">
        <f>SUM(L14:P14)</f>
        <v>35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f>SUM(K14:P14)+SUM(R14:Z14)</f>
        <v>35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19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26</v>
      </c>
      <c r="B15" s="9">
        <v>2893</v>
      </c>
      <c r="C15" s="9" t="s">
        <v>69</v>
      </c>
      <c r="D15" s="9" t="s">
        <v>93</v>
      </c>
      <c r="E15" s="9" t="s">
        <v>117</v>
      </c>
      <c r="F15" s="10">
        <v>750000</v>
      </c>
      <c r="G15" s="10">
        <v>262304</v>
      </c>
      <c r="H15" s="10"/>
      <c r="I15" s="10">
        <v>249079</v>
      </c>
      <c r="J15" s="11">
        <v>40605</v>
      </c>
      <c r="K15" s="10">
        <v>0</v>
      </c>
      <c r="L15" s="10">
        <v>0</v>
      </c>
      <c r="M15" s="10">
        <v>11682</v>
      </c>
      <c r="N15" s="10">
        <v>0</v>
      </c>
      <c r="O15" s="10">
        <v>0</v>
      </c>
      <c r="P15" s="10">
        <v>0</v>
      </c>
      <c r="Q15" s="10">
        <f>SUM(L15:P15)</f>
        <v>11682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f>SUM(K15:P15)+SUM(R15:Z15)</f>
        <v>11682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24</v>
      </c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37</v>
      </c>
      <c r="B16" s="9">
        <v>2332</v>
      </c>
      <c r="C16" s="9" t="s">
        <v>69</v>
      </c>
      <c r="D16" s="9" t="s">
        <v>93</v>
      </c>
      <c r="E16" s="9" t="s">
        <v>117</v>
      </c>
      <c r="F16" s="10">
        <v>6250000</v>
      </c>
      <c r="G16" s="10">
        <v>2473442</v>
      </c>
      <c r="H16" s="10"/>
      <c r="I16" s="10">
        <v>2415474</v>
      </c>
      <c r="J16" s="11">
        <v>40606</v>
      </c>
      <c r="K16" s="10">
        <v>0</v>
      </c>
      <c r="L16" s="10">
        <v>0</v>
      </c>
      <c r="M16" s="10">
        <v>102469</v>
      </c>
      <c r="N16" s="10">
        <v>0</v>
      </c>
      <c r="O16" s="10">
        <v>0</v>
      </c>
      <c r="P16" s="10">
        <v>0</v>
      </c>
      <c r="Q16" s="10">
        <f>SUM(L16:P16)</f>
        <v>102469</v>
      </c>
      <c r="R16" s="10">
        <v>0</v>
      </c>
      <c r="S16" s="10">
        <v>0</v>
      </c>
      <c r="T16" s="10">
        <v>163666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f>SUM(K16:P16)+SUM(R16:Z16)</f>
        <v>266135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7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27</v>
      </c>
      <c r="B17" s="9">
        <v>2974</v>
      </c>
      <c r="C17" s="9" t="s">
        <v>68</v>
      </c>
      <c r="D17" s="9" t="s">
        <v>89</v>
      </c>
      <c r="E17" s="9" t="s">
        <v>118</v>
      </c>
      <c r="F17" s="10">
        <v>375000</v>
      </c>
      <c r="G17" s="10">
        <v>325236</v>
      </c>
      <c r="H17" s="10"/>
      <c r="I17" s="10">
        <v>312324</v>
      </c>
      <c r="J17" s="11"/>
      <c r="K17" s="10">
        <v>0</v>
      </c>
      <c r="L17" s="10">
        <v>0</v>
      </c>
      <c r="M17" s="10">
        <v>0</v>
      </c>
      <c r="N17" s="10">
        <v>16786</v>
      </c>
      <c r="O17" s="10">
        <v>0</v>
      </c>
      <c r="P17" s="10">
        <v>0</v>
      </c>
      <c r="Q17" s="10">
        <f>SUM(L17:P17)</f>
        <v>16786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f>SUM(K17:P17)+SUM(R17:Z17)</f>
        <v>16786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15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24</v>
      </c>
      <c r="B18" s="9">
        <v>3100</v>
      </c>
      <c r="C18" s="9" t="s">
        <v>71</v>
      </c>
      <c r="D18" s="9" t="s">
        <v>92</v>
      </c>
      <c r="E18" s="9" t="s">
        <v>118</v>
      </c>
      <c r="F18" s="10">
        <v>250000</v>
      </c>
      <c r="G18" s="10">
        <v>61604</v>
      </c>
      <c r="H18" s="10"/>
      <c r="I18" s="10">
        <v>45327</v>
      </c>
      <c r="J18" s="11"/>
      <c r="K18" s="10">
        <v>10303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>SUM(L18:P18)</f>
        <v>0</v>
      </c>
      <c r="R18" s="10">
        <v>2286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f>SUM(K18:P18)+SUM(R18:Z18)</f>
        <v>12589</v>
      </c>
      <c r="AB18" s="10">
        <v>0</v>
      </c>
      <c r="AC18" s="10">
        <v>0</v>
      </c>
      <c r="AD18" s="10">
        <v>0</v>
      </c>
      <c r="AE18" s="10">
        <v>0</v>
      </c>
      <c r="AF18" s="10">
        <v>445</v>
      </c>
      <c r="AG18" s="10">
        <v>0</v>
      </c>
      <c r="AH18" s="10">
        <v>9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7</v>
      </c>
      <c r="B19" s="9">
        <v>3939</v>
      </c>
      <c r="C19" s="9" t="s">
        <v>68</v>
      </c>
      <c r="D19" s="9" t="s">
        <v>79</v>
      </c>
      <c r="E19" s="9" t="s">
        <v>116</v>
      </c>
      <c r="F19" s="10">
        <v>4765000</v>
      </c>
      <c r="G19" s="10">
        <v>3141290</v>
      </c>
      <c r="H19" s="10"/>
      <c r="I19" s="10">
        <v>2836279</v>
      </c>
      <c r="J19" s="11"/>
      <c r="K19" s="10">
        <v>194861</v>
      </c>
      <c r="L19" s="10">
        <v>0</v>
      </c>
      <c r="M19" s="10">
        <v>0</v>
      </c>
      <c r="N19" s="10">
        <v>0</v>
      </c>
      <c r="O19" s="10">
        <v>5031</v>
      </c>
      <c r="P19" s="10">
        <v>2448</v>
      </c>
      <c r="Q19" s="10">
        <f>SUM(L19:P19)</f>
        <v>7479</v>
      </c>
      <c r="R19" s="10">
        <v>0</v>
      </c>
      <c r="S19" s="10">
        <v>0</v>
      </c>
      <c r="T19" s="10">
        <v>3282</v>
      </c>
      <c r="U19" s="10">
        <v>25338</v>
      </c>
      <c r="V19" s="10">
        <v>2671</v>
      </c>
      <c r="W19" s="10">
        <v>0</v>
      </c>
      <c r="X19" s="10">
        <v>26418</v>
      </c>
      <c r="Y19" s="10">
        <v>0</v>
      </c>
      <c r="Z19" s="10">
        <v>0</v>
      </c>
      <c r="AA19" s="10">
        <f>SUM(K19:P19)+SUM(R19:Z19)</f>
        <v>260049</v>
      </c>
      <c r="AB19" s="10">
        <v>27615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21</v>
      </c>
      <c r="B20" s="9">
        <v>3070</v>
      </c>
      <c r="C20" s="9" t="s">
        <v>70</v>
      </c>
      <c r="D20" s="9" t="s">
        <v>90</v>
      </c>
      <c r="E20" s="9" t="s">
        <v>118</v>
      </c>
      <c r="F20" s="10">
        <v>420000</v>
      </c>
      <c r="G20" s="10">
        <v>62611</v>
      </c>
      <c r="H20" s="10"/>
      <c r="I20" s="10">
        <v>46696</v>
      </c>
      <c r="J20" s="11"/>
      <c r="K20" s="10">
        <v>9549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f>SUM(L20:P20)</f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f>SUM(K20:P20)+SUM(R20:Z20)</f>
        <v>9549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15</v>
      </c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4</v>
      </c>
      <c r="B21" s="9">
        <v>572</v>
      </c>
      <c r="C21" s="9" t="s">
        <v>67</v>
      </c>
      <c r="D21" s="9" t="s">
        <v>76</v>
      </c>
      <c r="E21" s="9" t="s">
        <v>116</v>
      </c>
      <c r="F21" s="10">
        <v>5000000</v>
      </c>
      <c r="G21" s="10">
        <v>2259566</v>
      </c>
      <c r="H21" s="10"/>
      <c r="I21" s="10">
        <v>2084066</v>
      </c>
      <c r="J21" s="11"/>
      <c r="K21" s="10">
        <v>74542.76</v>
      </c>
      <c r="L21" s="10">
        <v>0</v>
      </c>
      <c r="M21" s="10">
        <v>0</v>
      </c>
      <c r="N21" s="10">
        <v>0</v>
      </c>
      <c r="O21" s="10">
        <v>0</v>
      </c>
      <c r="P21" s="10">
        <v>13750.06</v>
      </c>
      <c r="Q21" s="10">
        <f>SUM(L21:P21)</f>
        <v>13750.06</v>
      </c>
      <c r="R21" s="10">
        <v>1225.5</v>
      </c>
      <c r="S21" s="10">
        <v>0</v>
      </c>
      <c r="T21" s="10">
        <v>14291.91</v>
      </c>
      <c r="U21" s="10">
        <v>20694.48</v>
      </c>
      <c r="V21" s="10">
        <v>0</v>
      </c>
      <c r="W21" s="10">
        <v>0</v>
      </c>
      <c r="X21" s="10">
        <v>0</v>
      </c>
      <c r="Y21" s="10">
        <v>0</v>
      </c>
      <c r="Z21" s="10">
        <v>124.21</v>
      </c>
      <c r="AA21" s="10">
        <f>SUM(K21:P21)+SUM(R21:Z21)</f>
        <v>124628.91999999998</v>
      </c>
      <c r="AB21" s="10">
        <v>24444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8</v>
      </c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17</v>
      </c>
      <c r="B22" s="9">
        <v>2975</v>
      </c>
      <c r="C22" s="9" t="s">
        <v>69</v>
      </c>
      <c r="D22" s="9" t="s">
        <v>87</v>
      </c>
      <c r="E22" s="9" t="s">
        <v>116</v>
      </c>
      <c r="F22" s="10">
        <v>517000</v>
      </c>
      <c r="G22" s="10">
        <v>336011</v>
      </c>
      <c r="H22" s="10"/>
      <c r="I22" s="10">
        <v>277444</v>
      </c>
      <c r="J22" s="11">
        <v>40602</v>
      </c>
      <c r="K22" s="10">
        <v>22972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f>SUM(L22:P22)</f>
        <v>0</v>
      </c>
      <c r="R22" s="10">
        <v>4943</v>
      </c>
      <c r="S22" s="10">
        <v>0</v>
      </c>
      <c r="T22" s="10">
        <v>6741</v>
      </c>
      <c r="U22" s="10">
        <v>15360</v>
      </c>
      <c r="V22" s="10">
        <v>0</v>
      </c>
      <c r="W22" s="10">
        <v>3399</v>
      </c>
      <c r="X22" s="10">
        <v>3220</v>
      </c>
      <c r="Y22" s="10">
        <v>0</v>
      </c>
      <c r="Z22" s="10">
        <v>0</v>
      </c>
      <c r="AA22" s="10">
        <f>SUM(K22:P22)+SUM(R22:Z22)</f>
        <v>56635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5</v>
      </c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45</v>
      </c>
      <c r="B23" s="9">
        <v>1508</v>
      </c>
      <c r="C23" s="9" t="s">
        <v>67</v>
      </c>
      <c r="D23" s="9" t="s">
        <v>99</v>
      </c>
      <c r="E23" s="9" t="s">
        <v>117</v>
      </c>
      <c r="F23" s="10">
        <v>4240000</v>
      </c>
      <c r="G23" s="10">
        <v>165037</v>
      </c>
      <c r="H23" s="10"/>
      <c r="I23" s="10">
        <v>150764</v>
      </c>
      <c r="J23" s="11"/>
      <c r="K23" s="10">
        <v>0</v>
      </c>
      <c r="L23" s="10">
        <v>0</v>
      </c>
      <c r="M23" s="10">
        <v>0</v>
      </c>
      <c r="N23" s="10">
        <v>12999</v>
      </c>
      <c r="O23" s="10">
        <v>2032</v>
      </c>
      <c r="P23" s="10">
        <v>4237</v>
      </c>
      <c r="Q23" s="10">
        <f>SUM(L23:P23)</f>
        <v>19268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f>SUM(K23:P23)+SUM(R23:Z23)</f>
        <v>19268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10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61</v>
      </c>
      <c r="B24" s="9">
        <v>3253</v>
      </c>
      <c r="C24" s="9" t="s">
        <v>70</v>
      </c>
      <c r="D24" s="9" t="s">
        <v>112</v>
      </c>
      <c r="E24" s="9" t="s">
        <v>116</v>
      </c>
      <c r="F24" s="10">
        <v>1672200</v>
      </c>
      <c r="G24" s="10">
        <v>3002094</v>
      </c>
      <c r="H24" s="10"/>
      <c r="I24" s="10">
        <v>2914727</v>
      </c>
      <c r="J24" s="11"/>
      <c r="K24" s="10">
        <v>34317</v>
      </c>
      <c r="L24" s="10">
        <v>621</v>
      </c>
      <c r="M24" s="10">
        <v>0</v>
      </c>
      <c r="N24" s="10">
        <v>461</v>
      </c>
      <c r="O24" s="10">
        <v>0</v>
      </c>
      <c r="P24" s="10">
        <v>3500</v>
      </c>
      <c r="Q24" s="10">
        <f>SUM(L24:P24)</f>
        <v>4582</v>
      </c>
      <c r="R24" s="10">
        <v>8049</v>
      </c>
      <c r="S24" s="10">
        <v>10183</v>
      </c>
      <c r="T24" s="10">
        <v>7078</v>
      </c>
      <c r="U24" s="10">
        <v>0</v>
      </c>
      <c r="V24" s="10">
        <v>1439</v>
      </c>
      <c r="W24" s="10">
        <v>0</v>
      </c>
      <c r="X24" s="10">
        <v>11379</v>
      </c>
      <c r="Y24" s="10">
        <v>0</v>
      </c>
      <c r="Z24" s="10">
        <v>0</v>
      </c>
      <c r="AA24" s="10">
        <f>SUM(K24:P24)+SUM(R24:Z24)</f>
        <v>77027</v>
      </c>
      <c r="AB24" s="10">
        <v>0</v>
      </c>
      <c r="AC24" s="10">
        <v>0</v>
      </c>
      <c r="AD24" s="10">
        <v>93.95</v>
      </c>
      <c r="AE24" s="10">
        <v>9653.8</v>
      </c>
      <c r="AF24" s="10">
        <v>0</v>
      </c>
      <c r="AG24" s="10">
        <v>0</v>
      </c>
      <c r="AH24" s="10">
        <v>24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41</v>
      </c>
      <c r="B25" s="9">
        <v>3141</v>
      </c>
      <c r="C25" s="9" t="s">
        <v>71</v>
      </c>
      <c r="D25" s="9" t="s">
        <v>100</v>
      </c>
      <c r="E25" s="9" t="s">
        <v>116</v>
      </c>
      <c r="F25" s="10">
        <v>825000</v>
      </c>
      <c r="G25" s="10">
        <v>270724</v>
      </c>
      <c r="H25" s="10"/>
      <c r="I25" s="10">
        <v>184933</v>
      </c>
      <c r="J25" s="11"/>
      <c r="K25" s="10">
        <v>29219.37</v>
      </c>
      <c r="L25" s="10">
        <v>42453.01</v>
      </c>
      <c r="M25" s="10">
        <v>0</v>
      </c>
      <c r="N25" s="10">
        <v>0</v>
      </c>
      <c r="O25" s="10">
        <v>0</v>
      </c>
      <c r="P25" s="10">
        <v>0</v>
      </c>
      <c r="Q25" s="10">
        <f>SUM(L25:P25)</f>
        <v>42453.01</v>
      </c>
      <c r="R25" s="10">
        <v>1761.25</v>
      </c>
      <c r="S25" s="10">
        <v>0</v>
      </c>
      <c r="T25" s="10">
        <v>0</v>
      </c>
      <c r="U25" s="10">
        <v>0</v>
      </c>
      <c r="V25" s="10">
        <v>9006.19</v>
      </c>
      <c r="W25" s="10">
        <v>0</v>
      </c>
      <c r="X25" s="10">
        <v>0</v>
      </c>
      <c r="Y25" s="10">
        <v>0</v>
      </c>
      <c r="Z25" s="10">
        <v>0</v>
      </c>
      <c r="AA25" s="10">
        <f>SUM(K25:P25)+SUM(R25:Z25)</f>
        <v>82439.82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15</v>
      </c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60</v>
      </c>
      <c r="B26" s="9">
        <v>3338</v>
      </c>
      <c r="C26" s="9" t="s">
        <v>70</v>
      </c>
      <c r="D26" s="9" t="s">
        <v>88</v>
      </c>
      <c r="E26" s="9" t="s">
        <v>116</v>
      </c>
      <c r="F26" s="10">
        <v>2508000</v>
      </c>
      <c r="G26" s="10">
        <v>620000</v>
      </c>
      <c r="H26" s="10"/>
      <c r="I26" s="10">
        <v>21411</v>
      </c>
      <c r="J26" s="11"/>
      <c r="K26" s="10">
        <v>113847</v>
      </c>
      <c r="L26" s="10">
        <v>2153</v>
      </c>
      <c r="M26" s="10">
        <v>11206</v>
      </c>
      <c r="N26" s="10">
        <v>0</v>
      </c>
      <c r="O26" s="10">
        <v>0</v>
      </c>
      <c r="P26" s="10">
        <v>4379</v>
      </c>
      <c r="Q26" s="10">
        <f>SUM(L26:P26)</f>
        <v>17738</v>
      </c>
      <c r="R26" s="10">
        <v>0</v>
      </c>
      <c r="S26" s="10">
        <v>0</v>
      </c>
      <c r="T26" s="10">
        <v>23807</v>
      </c>
      <c r="U26" s="10">
        <v>0</v>
      </c>
      <c r="V26" s="10">
        <v>0</v>
      </c>
      <c r="W26" s="10">
        <v>0</v>
      </c>
      <c r="X26" s="10">
        <v>12091</v>
      </c>
      <c r="Y26" s="10">
        <v>0</v>
      </c>
      <c r="Z26" s="10">
        <v>0</v>
      </c>
      <c r="AA26" s="10">
        <f>SUM(K26:P26)+SUM(R26:Z26)</f>
        <v>167483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5</v>
      </c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57</v>
      </c>
      <c r="B27" s="9">
        <v>3095</v>
      </c>
      <c r="C27" s="9" t="s">
        <v>69</v>
      </c>
      <c r="D27" s="9" t="s">
        <v>111</v>
      </c>
      <c r="E27" s="9" t="s">
        <v>116</v>
      </c>
      <c r="F27" s="10">
        <v>1480000</v>
      </c>
      <c r="G27" s="10">
        <v>751100</v>
      </c>
      <c r="H27" s="10"/>
      <c r="I27" s="10">
        <v>719614</v>
      </c>
      <c r="J27" s="11">
        <v>40584</v>
      </c>
      <c r="K27" s="10">
        <v>15295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>SUM(L27:P27)</f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3746</v>
      </c>
      <c r="Y27" s="10">
        <v>0</v>
      </c>
      <c r="Z27" s="10">
        <v>0</v>
      </c>
      <c r="AA27" s="10">
        <f>SUM(K27:P27)+SUM(R27:Z27)</f>
        <v>19041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15</v>
      </c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51</v>
      </c>
      <c r="B28" s="9">
        <v>3660</v>
      </c>
      <c r="C28" s="9" t="s">
        <v>70</v>
      </c>
      <c r="D28" s="9" t="s">
        <v>106</v>
      </c>
      <c r="E28" s="9" t="s">
        <v>116</v>
      </c>
      <c r="F28" s="10">
        <v>997500</v>
      </c>
      <c r="G28" s="10">
        <v>508355</v>
      </c>
      <c r="H28" s="10"/>
      <c r="I28" s="10">
        <v>459968</v>
      </c>
      <c r="J28" s="11"/>
      <c r="K28" s="10">
        <v>36290.18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f>SUM(L28:P28)</f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f>SUM(K28:P28)+SUM(R28:Z28)</f>
        <v>36290.18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14</v>
      </c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49</v>
      </c>
      <c r="B29" s="9">
        <v>3233</v>
      </c>
      <c r="C29" s="9" t="s">
        <v>71</v>
      </c>
      <c r="D29" s="9" t="s">
        <v>105</v>
      </c>
      <c r="E29" s="9" t="s">
        <v>118</v>
      </c>
      <c r="F29" s="10">
        <v>255000</v>
      </c>
      <c r="G29" s="10">
        <v>131378</v>
      </c>
      <c r="H29" s="10"/>
      <c r="I29" s="10">
        <v>131378</v>
      </c>
      <c r="J29" s="11"/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f>SUM(L29:P29)</f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f>SUM(K29:P29)+SUM(R29:Z29)</f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10</v>
      </c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48</v>
      </c>
      <c r="B30" s="9">
        <v>2484</v>
      </c>
      <c r="C30" s="9" t="s">
        <v>69</v>
      </c>
      <c r="D30" s="9" t="s">
        <v>81</v>
      </c>
      <c r="E30" s="9" t="s">
        <v>116</v>
      </c>
      <c r="F30" s="10">
        <v>2250000</v>
      </c>
      <c r="G30" s="10">
        <v>32506</v>
      </c>
      <c r="H30" s="10"/>
      <c r="I30" s="10">
        <v>207950</v>
      </c>
      <c r="J30" s="11">
        <v>40592</v>
      </c>
      <c r="K30" s="10">
        <v>25755</v>
      </c>
      <c r="L30" s="10">
        <v>0</v>
      </c>
      <c r="M30" s="10">
        <v>0</v>
      </c>
      <c r="N30" s="10">
        <v>0</v>
      </c>
      <c r="O30" s="10">
        <v>0</v>
      </c>
      <c r="P30" s="10">
        <v>5890</v>
      </c>
      <c r="Q30" s="10">
        <f>SUM(L30:P30)</f>
        <v>5890</v>
      </c>
      <c r="R30" s="10">
        <v>4244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4483</v>
      </c>
      <c r="Y30" s="10">
        <v>0</v>
      </c>
      <c r="Z30" s="10">
        <v>201</v>
      </c>
      <c r="AA30" s="10">
        <f>SUM(K30:P30)+SUM(R30:Z30)</f>
        <v>40573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40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63</v>
      </c>
      <c r="B31" s="9">
        <v>3114</v>
      </c>
      <c r="C31" s="9" t="s">
        <v>71</v>
      </c>
      <c r="D31" s="9" t="s">
        <v>100</v>
      </c>
      <c r="E31" s="9" t="s">
        <v>117</v>
      </c>
      <c r="F31" s="10">
        <v>2800000</v>
      </c>
      <c r="G31" s="10">
        <v>1764387</v>
      </c>
      <c r="H31" s="10"/>
      <c r="I31" s="10">
        <v>1765586</v>
      </c>
      <c r="J31" s="11"/>
      <c r="K31" s="10">
        <v>0</v>
      </c>
      <c r="L31" s="10">
        <v>31577</v>
      </c>
      <c r="M31" s="10">
        <v>11117</v>
      </c>
      <c r="N31" s="10">
        <v>0</v>
      </c>
      <c r="O31" s="10">
        <v>0</v>
      </c>
      <c r="P31" s="10">
        <v>363</v>
      </c>
      <c r="Q31" s="10">
        <f>SUM(L31:P31)</f>
        <v>43057</v>
      </c>
      <c r="R31" s="10">
        <v>0</v>
      </c>
      <c r="S31" s="10">
        <v>0</v>
      </c>
      <c r="T31" s="10">
        <v>4401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f>SUM(K31:P31)+SUM(R31:Z31)</f>
        <v>47458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29</v>
      </c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46</v>
      </c>
      <c r="B32" s="9">
        <v>3251</v>
      </c>
      <c r="C32" s="9" t="s">
        <v>69</v>
      </c>
      <c r="D32" s="9" t="s">
        <v>81</v>
      </c>
      <c r="E32" s="9" t="s">
        <v>117</v>
      </c>
      <c r="F32" s="10">
        <v>2750000</v>
      </c>
      <c r="G32" s="10">
        <v>1403109</v>
      </c>
      <c r="H32" s="10"/>
      <c r="I32" s="10">
        <v>1245012</v>
      </c>
      <c r="J32" s="11">
        <v>40589</v>
      </c>
      <c r="K32" s="10">
        <v>0</v>
      </c>
      <c r="L32" s="10">
        <v>0</v>
      </c>
      <c r="M32" s="10">
        <v>90578.2</v>
      </c>
      <c r="N32" s="10">
        <v>0</v>
      </c>
      <c r="O32" s="10">
        <v>0</v>
      </c>
      <c r="P32" s="10">
        <v>1115.6</v>
      </c>
      <c r="Q32" s="10">
        <f>SUM(L32:P32)</f>
        <v>91693.8</v>
      </c>
      <c r="R32" s="10">
        <v>0</v>
      </c>
      <c r="S32" s="10">
        <v>0</v>
      </c>
      <c r="T32" s="10">
        <v>18222.5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f>SUM(K32:P32)+SUM(R32:Z32)</f>
        <v>109916.3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18</v>
      </c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43</v>
      </c>
      <c r="B33" s="9">
        <v>4292</v>
      </c>
      <c r="C33" s="9" t="s">
        <v>69</v>
      </c>
      <c r="D33" s="9" t="s">
        <v>82</v>
      </c>
      <c r="E33" s="9" t="s">
        <v>116</v>
      </c>
      <c r="F33" s="10">
        <v>10300000</v>
      </c>
      <c r="G33" s="10">
        <v>9900776</v>
      </c>
      <c r="H33" s="10"/>
      <c r="I33" s="10">
        <v>9566581</v>
      </c>
      <c r="J33" s="11">
        <v>40578</v>
      </c>
      <c r="K33" s="10">
        <v>118152</v>
      </c>
      <c r="L33" s="10">
        <v>156</v>
      </c>
      <c r="M33" s="10">
        <v>4470</v>
      </c>
      <c r="N33" s="10">
        <v>39703</v>
      </c>
      <c r="O33" s="10">
        <v>261</v>
      </c>
      <c r="P33" s="10">
        <v>14762</v>
      </c>
      <c r="Q33" s="10">
        <f>SUM(L33:P33)</f>
        <v>59352</v>
      </c>
      <c r="R33" s="10">
        <v>0</v>
      </c>
      <c r="S33" s="10">
        <v>0</v>
      </c>
      <c r="T33" s="10">
        <v>73350</v>
      </c>
      <c r="U33" s="10">
        <v>0</v>
      </c>
      <c r="V33" s="10">
        <v>0</v>
      </c>
      <c r="W33" s="10">
        <v>9577</v>
      </c>
      <c r="X33" s="10">
        <v>6075</v>
      </c>
      <c r="Y33" s="10">
        <v>0</v>
      </c>
      <c r="Z33" s="10">
        <v>371</v>
      </c>
      <c r="AA33" s="10">
        <f>SUM(K33:P33)+SUM(R33:Z33)</f>
        <v>266877</v>
      </c>
      <c r="AB33" s="10">
        <v>0</v>
      </c>
      <c r="AC33" s="10">
        <v>0</v>
      </c>
      <c r="AD33" s="10">
        <v>0</v>
      </c>
      <c r="AE33" s="10">
        <v>0</v>
      </c>
      <c r="AF33" s="10">
        <v>294.56</v>
      </c>
      <c r="AG33" s="10">
        <v>0</v>
      </c>
      <c r="AH33" s="10">
        <v>15</v>
      </c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47</v>
      </c>
      <c r="B34" s="9">
        <v>3069</v>
      </c>
      <c r="C34" s="9" t="s">
        <v>69</v>
      </c>
      <c r="D34" s="9" t="s">
        <v>103</v>
      </c>
      <c r="E34" s="9" t="s">
        <v>116</v>
      </c>
      <c r="F34" s="10">
        <v>405000</v>
      </c>
      <c r="G34" s="10">
        <v>242651</v>
      </c>
      <c r="H34" s="10"/>
      <c r="I34" s="10">
        <v>220587</v>
      </c>
      <c r="J34" s="11">
        <v>40598</v>
      </c>
      <c r="K34" s="10">
        <v>2436</v>
      </c>
      <c r="L34" s="10">
        <v>0</v>
      </c>
      <c r="M34" s="10">
        <v>0</v>
      </c>
      <c r="N34" s="10">
        <v>26705</v>
      </c>
      <c r="O34" s="10">
        <v>0</v>
      </c>
      <c r="P34" s="10">
        <v>699</v>
      </c>
      <c r="Q34" s="10">
        <f>SUM(L34:P34)</f>
        <v>27404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833</v>
      </c>
      <c r="Y34" s="10">
        <v>0</v>
      </c>
      <c r="Z34" s="10">
        <v>0</v>
      </c>
      <c r="AA34" s="10">
        <f>SUM(K34:P34)+SUM(R34:Z34)</f>
        <v>30673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3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64</v>
      </c>
      <c r="B35" s="9">
        <v>2627</v>
      </c>
      <c r="C35" s="9" t="s">
        <v>71</v>
      </c>
      <c r="D35" s="9" t="s">
        <v>114</v>
      </c>
      <c r="E35" s="9" t="s">
        <v>116</v>
      </c>
      <c r="F35" s="10">
        <v>1500000</v>
      </c>
      <c r="G35" s="10">
        <v>2066748</v>
      </c>
      <c r="H35" s="10"/>
      <c r="I35" s="10">
        <v>1913052</v>
      </c>
      <c r="J35" s="11"/>
      <c r="K35" s="10">
        <v>113224</v>
      </c>
      <c r="L35" s="10">
        <v>562</v>
      </c>
      <c r="M35" s="10">
        <v>0</v>
      </c>
      <c r="N35" s="10">
        <v>0</v>
      </c>
      <c r="O35" s="10">
        <v>2732</v>
      </c>
      <c r="P35" s="10">
        <v>437</v>
      </c>
      <c r="Q35" s="10">
        <f>SUM(L35:P35)</f>
        <v>3731</v>
      </c>
      <c r="R35" s="10">
        <v>4588</v>
      </c>
      <c r="S35" s="10">
        <v>0</v>
      </c>
      <c r="T35" s="10">
        <v>17574</v>
      </c>
      <c r="U35" s="10">
        <v>0</v>
      </c>
      <c r="V35" s="10">
        <v>1276</v>
      </c>
      <c r="W35" s="10">
        <v>0</v>
      </c>
      <c r="X35" s="10">
        <v>4595</v>
      </c>
      <c r="Y35" s="10">
        <v>0</v>
      </c>
      <c r="Z35" s="10">
        <v>8</v>
      </c>
      <c r="AA35" s="10">
        <f>SUM(K35:P35)+SUM(R35:Z35)</f>
        <v>144996</v>
      </c>
      <c r="AB35" s="10">
        <v>0</v>
      </c>
      <c r="AC35" s="10">
        <v>0</v>
      </c>
      <c r="AD35" s="10">
        <v>0</v>
      </c>
      <c r="AE35" s="10">
        <v>117419.56</v>
      </c>
      <c r="AF35" s="10">
        <v>0</v>
      </c>
      <c r="AG35" s="10">
        <v>0</v>
      </c>
      <c r="AH35" s="10">
        <v>99</v>
      </c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15</v>
      </c>
      <c r="B36" s="9">
        <v>3275</v>
      </c>
      <c r="C36" s="9" t="s">
        <v>69</v>
      </c>
      <c r="D36" s="9" t="s">
        <v>85</v>
      </c>
      <c r="E36" s="9" t="s">
        <v>117</v>
      </c>
      <c r="F36" s="10">
        <v>3062000</v>
      </c>
      <c r="G36" s="10">
        <v>10317200</v>
      </c>
      <c r="H36" s="10"/>
      <c r="I36" s="10">
        <v>10317200</v>
      </c>
      <c r="J36" s="11">
        <v>40604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f>SUM(L36:P36)</f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f>SUM(K36:P36)+SUM(R36:Z36)</f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15</v>
      </c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20</v>
      </c>
      <c r="B37" s="9">
        <v>3646</v>
      </c>
      <c r="C37" s="9" t="s">
        <v>68</v>
      </c>
      <c r="D37" s="9" t="s">
        <v>89</v>
      </c>
      <c r="E37" s="9" t="s">
        <v>116</v>
      </c>
      <c r="F37" s="10">
        <v>900000</v>
      </c>
      <c r="G37" s="10">
        <v>552966</v>
      </c>
      <c r="H37" s="10"/>
      <c r="I37" s="10">
        <v>347651</v>
      </c>
      <c r="J37" s="11"/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f>SUM(L37:P37)</f>
        <v>0</v>
      </c>
      <c r="R37" s="10">
        <v>182876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30789</v>
      </c>
      <c r="Y37" s="10">
        <v>0</v>
      </c>
      <c r="Z37" s="10">
        <v>0</v>
      </c>
      <c r="AA37" s="10">
        <f>SUM(K37:P37)+SUM(R37:Z37)</f>
        <v>213665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10</v>
      </c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54</v>
      </c>
      <c r="B38" s="9">
        <v>2967</v>
      </c>
      <c r="C38" s="9" t="s">
        <v>70</v>
      </c>
      <c r="D38" s="9" t="s">
        <v>84</v>
      </c>
      <c r="E38" s="9" t="s">
        <v>116</v>
      </c>
      <c r="F38" s="10">
        <v>1200000</v>
      </c>
      <c r="G38" s="10">
        <v>4907932</v>
      </c>
      <c r="H38" s="10"/>
      <c r="I38" s="10">
        <v>562235</v>
      </c>
      <c r="J38" s="11"/>
      <c r="K38" s="10">
        <v>181716.27</v>
      </c>
      <c r="L38" s="10">
        <v>3.92</v>
      </c>
      <c r="M38" s="10">
        <v>2952.84</v>
      </c>
      <c r="N38" s="10">
        <v>2814.7</v>
      </c>
      <c r="O38" s="10">
        <v>2268.79</v>
      </c>
      <c r="P38" s="10">
        <v>14789.41</v>
      </c>
      <c r="Q38" s="10">
        <f>SUM(L38:P38)</f>
        <v>22829.66</v>
      </c>
      <c r="R38" s="10">
        <v>35049.23</v>
      </c>
      <c r="S38" s="10">
        <v>0</v>
      </c>
      <c r="T38" s="10">
        <v>0</v>
      </c>
      <c r="U38" s="10">
        <v>0</v>
      </c>
      <c r="V38" s="10">
        <v>11894.19</v>
      </c>
      <c r="W38" s="10">
        <v>0</v>
      </c>
      <c r="X38" s="10">
        <v>12055.07</v>
      </c>
      <c r="Y38" s="10">
        <v>0</v>
      </c>
      <c r="Z38" s="10">
        <v>0</v>
      </c>
      <c r="AA38" s="10">
        <f>SUM(K38:P38)+SUM(R38:Z38)</f>
        <v>263544.42000000004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1</v>
      </c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22</v>
      </c>
      <c r="B39" s="9">
        <v>3290</v>
      </c>
      <c r="C39" s="9" t="s">
        <v>67</v>
      </c>
      <c r="D39" s="9" t="s">
        <v>73</v>
      </c>
      <c r="E39" s="9" t="s">
        <v>116</v>
      </c>
      <c r="F39" s="10">
        <v>3550360</v>
      </c>
      <c r="G39" s="10">
        <v>3489897</v>
      </c>
      <c r="H39" s="10"/>
      <c r="I39" s="10">
        <v>3036897</v>
      </c>
      <c r="J39" s="11"/>
      <c r="K39" s="10">
        <v>209047</v>
      </c>
      <c r="L39" s="10">
        <v>0</v>
      </c>
      <c r="M39" s="10">
        <v>8446</v>
      </c>
      <c r="N39" s="10">
        <v>1037</v>
      </c>
      <c r="O39" s="10">
        <v>459</v>
      </c>
      <c r="P39" s="10">
        <v>28944</v>
      </c>
      <c r="Q39" s="10">
        <f>SUM(L39:P39)</f>
        <v>38886</v>
      </c>
      <c r="R39" s="10">
        <v>53911</v>
      </c>
      <c r="S39" s="10">
        <v>0</v>
      </c>
      <c r="T39" s="10">
        <v>19983</v>
      </c>
      <c r="U39" s="10">
        <v>45925</v>
      </c>
      <c r="V39" s="10">
        <v>34021</v>
      </c>
      <c r="W39" s="10">
        <v>0</v>
      </c>
      <c r="X39" s="10">
        <v>75925</v>
      </c>
      <c r="Y39" s="10">
        <v>0</v>
      </c>
      <c r="Z39" s="10">
        <v>2734</v>
      </c>
      <c r="AA39" s="10">
        <f>SUM(K39:P39)+SUM(R39:Z39)</f>
        <v>480432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7</v>
      </c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6</v>
      </c>
      <c r="B40" s="9">
        <v>3068</v>
      </c>
      <c r="C40" s="9" t="s">
        <v>68</v>
      </c>
      <c r="D40" s="9" t="s">
        <v>78</v>
      </c>
      <c r="E40" s="9" t="s">
        <v>116</v>
      </c>
      <c r="F40" s="10">
        <v>3885800</v>
      </c>
      <c r="G40" s="10">
        <v>7729800</v>
      </c>
      <c r="H40" s="10"/>
      <c r="I40" s="10">
        <v>7296700</v>
      </c>
      <c r="J40" s="11"/>
      <c r="K40" s="10">
        <v>244294.27</v>
      </c>
      <c r="L40" s="10">
        <v>0</v>
      </c>
      <c r="M40" s="10">
        <v>0</v>
      </c>
      <c r="N40" s="10">
        <v>876.34</v>
      </c>
      <c r="O40" s="10">
        <v>2942.84</v>
      </c>
      <c r="P40" s="10">
        <v>36567.27</v>
      </c>
      <c r="Q40" s="10">
        <f>SUM(L40:P40)</f>
        <v>40386.45</v>
      </c>
      <c r="R40" s="10">
        <v>6483.81</v>
      </c>
      <c r="S40" s="10">
        <v>0</v>
      </c>
      <c r="T40" s="10">
        <v>20239.49</v>
      </c>
      <c r="U40" s="10">
        <v>38133.4</v>
      </c>
      <c r="V40" s="10">
        <v>8100.43</v>
      </c>
      <c r="W40" s="10">
        <v>0</v>
      </c>
      <c r="X40" s="10">
        <v>15078.42</v>
      </c>
      <c r="Y40" s="10">
        <v>0</v>
      </c>
      <c r="Z40" s="10">
        <v>1504.69</v>
      </c>
      <c r="AA40" s="10">
        <f>SUM(K40:P40)+SUM(R40:Z40)</f>
        <v>374220.95999999996</v>
      </c>
      <c r="AB40" s="10">
        <v>21440.53</v>
      </c>
      <c r="AC40" s="10">
        <v>0</v>
      </c>
      <c r="AD40" s="10">
        <v>6583.09</v>
      </c>
      <c r="AE40" s="10">
        <v>0</v>
      </c>
      <c r="AF40" s="10">
        <v>0</v>
      </c>
      <c r="AG40" s="10">
        <v>0</v>
      </c>
      <c r="AH40" s="10">
        <v>3</v>
      </c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8</v>
      </c>
      <c r="B41" s="9">
        <v>3134</v>
      </c>
      <c r="C41" s="9" t="s">
        <v>69</v>
      </c>
      <c r="D41" s="9" t="s">
        <v>80</v>
      </c>
      <c r="E41" s="9" t="s">
        <v>116</v>
      </c>
      <c r="F41" s="10">
        <v>7546000</v>
      </c>
      <c r="G41" s="10">
        <v>2500000</v>
      </c>
      <c r="H41" s="10"/>
      <c r="I41" s="10">
        <v>1745000</v>
      </c>
      <c r="J41" s="11">
        <v>40602</v>
      </c>
      <c r="K41" s="10">
        <v>186713</v>
      </c>
      <c r="L41" s="10">
        <v>0</v>
      </c>
      <c r="M41" s="10">
        <v>41652</v>
      </c>
      <c r="N41" s="10">
        <v>13933</v>
      </c>
      <c r="O41" s="10">
        <v>2142</v>
      </c>
      <c r="P41" s="10">
        <v>68452</v>
      </c>
      <c r="Q41" s="10">
        <f>SUM(L41:P41)</f>
        <v>126179</v>
      </c>
      <c r="R41" s="10">
        <v>0</v>
      </c>
      <c r="S41" s="10">
        <v>0</v>
      </c>
      <c r="T41" s="10">
        <v>17954</v>
      </c>
      <c r="U41" s="10">
        <v>56727</v>
      </c>
      <c r="V41" s="10">
        <v>14432</v>
      </c>
      <c r="W41" s="10">
        <v>25055</v>
      </c>
      <c r="X41" s="10">
        <v>16209</v>
      </c>
      <c r="Y41" s="10">
        <v>385265</v>
      </c>
      <c r="Z41" s="10">
        <v>0</v>
      </c>
      <c r="AA41" s="10">
        <f>SUM(K41:P41)+SUM(R41:Z41)</f>
        <v>828534</v>
      </c>
      <c r="AB41" s="10">
        <v>2953.52</v>
      </c>
      <c r="AC41" s="10">
        <v>0</v>
      </c>
      <c r="AD41" s="10">
        <v>729.07</v>
      </c>
      <c r="AE41" s="10">
        <v>0</v>
      </c>
      <c r="AF41" s="10">
        <v>4060.26</v>
      </c>
      <c r="AG41" s="10">
        <v>0</v>
      </c>
      <c r="AH41" s="10">
        <v>11</v>
      </c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3</v>
      </c>
      <c r="B42" s="9">
        <v>3244</v>
      </c>
      <c r="C42" s="9" t="s">
        <v>67</v>
      </c>
      <c r="D42" s="9" t="s">
        <v>75</v>
      </c>
      <c r="E42" s="9" t="s">
        <v>116</v>
      </c>
      <c r="F42" s="10">
        <v>5197000</v>
      </c>
      <c r="G42" s="10">
        <v>5658207</v>
      </c>
      <c r="H42" s="10"/>
      <c r="I42" s="10">
        <v>4477719</v>
      </c>
      <c r="J42" s="11"/>
      <c r="K42" s="10">
        <v>183502</v>
      </c>
      <c r="L42" s="10">
        <v>0</v>
      </c>
      <c r="M42" s="10">
        <v>0</v>
      </c>
      <c r="N42" s="10">
        <v>0</v>
      </c>
      <c r="O42" s="10">
        <v>0</v>
      </c>
      <c r="P42" s="10">
        <v>24039</v>
      </c>
      <c r="Q42" s="10">
        <f>SUM(L42:P42)</f>
        <v>24039</v>
      </c>
      <c r="R42" s="10">
        <v>215</v>
      </c>
      <c r="S42" s="10">
        <v>0</v>
      </c>
      <c r="T42" s="10">
        <v>25971</v>
      </c>
      <c r="U42" s="10">
        <v>22731</v>
      </c>
      <c r="V42" s="10">
        <v>0</v>
      </c>
      <c r="W42" s="10">
        <v>0</v>
      </c>
      <c r="X42" s="10">
        <v>19296</v>
      </c>
      <c r="Y42" s="10">
        <v>0</v>
      </c>
      <c r="Z42" s="10">
        <v>0</v>
      </c>
      <c r="AA42" s="10">
        <f>SUM(K42:P42)+SUM(R42:Z42)</f>
        <v>275754</v>
      </c>
      <c r="AB42" s="10">
        <v>72042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10</v>
      </c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53</v>
      </c>
      <c r="B43" s="9">
        <v>3097</v>
      </c>
      <c r="C43" s="9" t="s">
        <v>70</v>
      </c>
      <c r="D43" s="9" t="s">
        <v>108</v>
      </c>
      <c r="E43" s="9" t="s">
        <v>116</v>
      </c>
      <c r="F43" s="10">
        <v>3000000</v>
      </c>
      <c r="G43" s="10">
        <v>4027086</v>
      </c>
      <c r="H43" s="10"/>
      <c r="I43" s="10">
        <v>3406768</v>
      </c>
      <c r="J43" s="11"/>
      <c r="K43" s="10">
        <v>260582</v>
      </c>
      <c r="L43" s="10">
        <v>948</v>
      </c>
      <c r="M43" s="10">
        <v>2731</v>
      </c>
      <c r="N43" s="10">
        <v>3842</v>
      </c>
      <c r="O43" s="10">
        <v>0</v>
      </c>
      <c r="P43" s="10">
        <v>13047</v>
      </c>
      <c r="Q43" s="10">
        <f>SUM(L43:P43)</f>
        <v>20568</v>
      </c>
      <c r="R43" s="10">
        <v>1583</v>
      </c>
      <c r="S43" s="10">
        <v>0</v>
      </c>
      <c r="T43" s="10">
        <v>7707</v>
      </c>
      <c r="U43" s="10">
        <v>58900</v>
      </c>
      <c r="V43" s="10">
        <v>19490</v>
      </c>
      <c r="W43" s="10">
        <v>0</v>
      </c>
      <c r="X43" s="10">
        <v>20358</v>
      </c>
      <c r="Y43" s="10">
        <v>0</v>
      </c>
      <c r="Z43" s="10">
        <v>0</v>
      </c>
      <c r="AA43" s="10">
        <f>SUM(K43:P43)+SUM(R43:Z43)</f>
        <v>389188</v>
      </c>
      <c r="AB43" s="10">
        <v>0</v>
      </c>
      <c r="AC43" s="10">
        <v>0</v>
      </c>
      <c r="AD43" s="10">
        <v>1983.69</v>
      </c>
      <c r="AE43" s="10">
        <v>141470.45</v>
      </c>
      <c r="AF43" s="10">
        <v>0</v>
      </c>
      <c r="AG43" s="10">
        <v>0</v>
      </c>
      <c r="AH43" s="10">
        <v>3</v>
      </c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55</v>
      </c>
      <c r="B44" s="9">
        <v>3268</v>
      </c>
      <c r="C44" s="9" t="s">
        <v>70</v>
      </c>
      <c r="D44" s="9" t="s">
        <v>109</v>
      </c>
      <c r="E44" s="9" t="s">
        <v>118</v>
      </c>
      <c r="F44" s="10">
        <v>283448</v>
      </c>
      <c r="G44" s="10">
        <v>275325</v>
      </c>
      <c r="H44" s="10"/>
      <c r="I44" s="10">
        <v>251561</v>
      </c>
      <c r="J44" s="11"/>
      <c r="K44" s="10">
        <v>10037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f>SUM(L44:P44)</f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4921</v>
      </c>
      <c r="X44" s="10">
        <v>0</v>
      </c>
      <c r="Y44" s="10">
        <v>0</v>
      </c>
      <c r="Z44" s="10">
        <v>0</v>
      </c>
      <c r="AA44" s="10">
        <f>SUM(K44:P44)+SUM(R44:Z44)</f>
        <v>14958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10</v>
      </c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16</v>
      </c>
      <c r="B45" s="9">
        <v>3230</v>
      </c>
      <c r="C45" s="9" t="s">
        <v>68</v>
      </c>
      <c r="D45" s="9" t="s">
        <v>86</v>
      </c>
      <c r="E45" s="9" t="s">
        <v>116</v>
      </c>
      <c r="F45" s="10">
        <v>3885800</v>
      </c>
      <c r="G45" s="10">
        <v>5366764</v>
      </c>
      <c r="H45" s="10"/>
      <c r="I45" s="10">
        <v>5225388</v>
      </c>
      <c r="J45" s="11"/>
      <c r="K45" s="10">
        <v>199835</v>
      </c>
      <c r="L45" s="10">
        <v>28</v>
      </c>
      <c r="M45" s="10">
        <v>0</v>
      </c>
      <c r="N45" s="10">
        <v>0</v>
      </c>
      <c r="O45" s="10">
        <v>0</v>
      </c>
      <c r="P45" s="10">
        <v>4184</v>
      </c>
      <c r="Q45" s="10">
        <f>SUM(L45:P45)</f>
        <v>4212</v>
      </c>
      <c r="R45" s="10">
        <v>1065</v>
      </c>
      <c r="S45" s="10">
        <v>0</v>
      </c>
      <c r="T45" s="10">
        <v>2755</v>
      </c>
      <c r="U45" s="10">
        <v>22442</v>
      </c>
      <c r="V45" s="10">
        <v>17824</v>
      </c>
      <c r="W45" s="10">
        <v>0</v>
      </c>
      <c r="X45" s="10">
        <v>14568</v>
      </c>
      <c r="Y45" s="10">
        <v>0</v>
      </c>
      <c r="Z45" s="10">
        <v>26</v>
      </c>
      <c r="AA45" s="10">
        <f>SUM(K45:P45)+SUM(R45:Z45)</f>
        <v>262727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13</v>
      </c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2</v>
      </c>
      <c r="B46" s="9">
        <v>1099</v>
      </c>
      <c r="C46" s="9" t="s">
        <v>67</v>
      </c>
      <c r="D46" s="9" t="s">
        <v>74</v>
      </c>
      <c r="E46" s="9" t="s">
        <v>116</v>
      </c>
      <c r="F46" s="10">
        <v>5175000</v>
      </c>
      <c r="G46" s="10">
        <v>661556</v>
      </c>
      <c r="H46" s="10"/>
      <c r="I46" s="10">
        <v>411195</v>
      </c>
      <c r="J46" s="11"/>
      <c r="K46" s="10">
        <v>235958</v>
      </c>
      <c r="L46" s="10">
        <v>0</v>
      </c>
      <c r="M46" s="10">
        <v>0</v>
      </c>
      <c r="N46" s="10">
        <v>5652</v>
      </c>
      <c r="O46" s="10">
        <v>5618</v>
      </c>
      <c r="P46" s="10">
        <v>37211</v>
      </c>
      <c r="Q46" s="10">
        <f>SUM(L46:P46)</f>
        <v>48481</v>
      </c>
      <c r="R46" s="10">
        <v>892</v>
      </c>
      <c r="S46" s="10">
        <v>0</v>
      </c>
      <c r="T46" s="10">
        <v>44371</v>
      </c>
      <c r="U46" s="10">
        <v>0</v>
      </c>
      <c r="V46" s="10">
        <v>11204</v>
      </c>
      <c r="W46" s="10">
        <v>0</v>
      </c>
      <c r="X46" s="10">
        <v>11146</v>
      </c>
      <c r="Y46" s="10">
        <v>0</v>
      </c>
      <c r="Z46" s="10">
        <v>616</v>
      </c>
      <c r="AA46" s="10">
        <f>SUM(K46:P46)+SUM(R46:Z46)</f>
        <v>352668</v>
      </c>
      <c r="AB46" s="10">
        <v>2708</v>
      </c>
      <c r="AC46" s="10">
        <v>0</v>
      </c>
      <c r="AD46" s="10">
        <v>1932</v>
      </c>
      <c r="AE46" s="10">
        <v>0</v>
      </c>
      <c r="AF46" s="10">
        <v>0</v>
      </c>
      <c r="AG46" s="10">
        <v>0</v>
      </c>
      <c r="AH46" s="10">
        <v>4</v>
      </c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5</v>
      </c>
      <c r="B47" s="9">
        <v>3062</v>
      </c>
      <c r="C47" s="9" t="s">
        <v>67</v>
      </c>
      <c r="D47" s="9" t="s">
        <v>77</v>
      </c>
      <c r="E47" s="9" t="s">
        <v>116</v>
      </c>
      <c r="F47" s="10">
        <v>3470000</v>
      </c>
      <c r="G47" s="10">
        <v>206660</v>
      </c>
      <c r="H47" s="10"/>
      <c r="I47" s="10">
        <v>186423</v>
      </c>
      <c r="J47" s="11"/>
      <c r="K47" s="10">
        <v>52404</v>
      </c>
      <c r="L47" s="10">
        <v>1315</v>
      </c>
      <c r="M47" s="10">
        <v>0</v>
      </c>
      <c r="N47" s="10">
        <v>95</v>
      </c>
      <c r="O47" s="10">
        <v>690</v>
      </c>
      <c r="P47" s="10">
        <v>16374</v>
      </c>
      <c r="Q47" s="10">
        <f>SUM(L47:P47)</f>
        <v>18474</v>
      </c>
      <c r="R47" s="10">
        <v>3211</v>
      </c>
      <c r="S47" s="10">
        <v>0</v>
      </c>
      <c r="T47" s="10">
        <v>363</v>
      </c>
      <c r="U47" s="10">
        <v>0</v>
      </c>
      <c r="V47" s="10">
        <v>8881</v>
      </c>
      <c r="W47" s="10">
        <v>551</v>
      </c>
      <c r="X47" s="10">
        <v>6263</v>
      </c>
      <c r="Y47" s="10">
        <v>0</v>
      </c>
      <c r="Z47" s="10">
        <v>267</v>
      </c>
      <c r="AA47" s="10">
        <f>SUM(K47:P47)+SUM(R47:Z47)</f>
        <v>90414</v>
      </c>
      <c r="AB47" s="10">
        <v>15337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1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5</v>
      </c>
      <c r="B48" s="9">
        <v>3765</v>
      </c>
      <c r="C48" s="9" t="s">
        <v>67</v>
      </c>
      <c r="D48" s="9" t="s">
        <v>77</v>
      </c>
      <c r="E48" s="9" t="s">
        <v>116</v>
      </c>
      <c r="F48" s="10">
        <v>487000</v>
      </c>
      <c r="G48" s="10">
        <v>9109716</v>
      </c>
      <c r="H48" s="10"/>
      <c r="I48" s="10">
        <v>9003683</v>
      </c>
      <c r="J48" s="11"/>
      <c r="K48" s="10">
        <v>51795</v>
      </c>
      <c r="L48" s="10">
        <v>1456</v>
      </c>
      <c r="M48" s="10">
        <v>0</v>
      </c>
      <c r="N48" s="10">
        <v>30</v>
      </c>
      <c r="O48" s="10">
        <v>1350</v>
      </c>
      <c r="P48" s="10">
        <v>13676</v>
      </c>
      <c r="Q48" s="10">
        <f>SUM(L48:P48)</f>
        <v>16512</v>
      </c>
      <c r="R48" s="10">
        <v>14672</v>
      </c>
      <c r="S48" s="10">
        <v>0</v>
      </c>
      <c r="T48" s="10">
        <v>77</v>
      </c>
      <c r="U48" s="10">
        <v>0</v>
      </c>
      <c r="V48" s="10">
        <v>8300</v>
      </c>
      <c r="W48" s="10">
        <v>422</v>
      </c>
      <c r="X48" s="10">
        <v>6833</v>
      </c>
      <c r="Y48" s="10">
        <v>0</v>
      </c>
      <c r="Z48" s="10">
        <v>0</v>
      </c>
      <c r="AA48" s="10">
        <f>SUM(K48:P48)+SUM(R48:Z48)</f>
        <v>98611</v>
      </c>
      <c r="AB48" s="10">
        <v>17170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2</v>
      </c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12</v>
      </c>
      <c r="B49" s="9">
        <v>3041</v>
      </c>
      <c r="C49" s="9" t="s">
        <v>69</v>
      </c>
      <c r="D49" s="9" t="s">
        <v>82</v>
      </c>
      <c r="E49" s="9" t="s">
        <v>116</v>
      </c>
      <c r="F49" s="10">
        <v>9689000</v>
      </c>
      <c r="G49" s="10">
        <v>133550</v>
      </c>
      <c r="H49" s="10"/>
      <c r="I49" s="10">
        <v>97435</v>
      </c>
      <c r="J49" s="11">
        <v>40598</v>
      </c>
      <c r="K49" s="10">
        <v>0</v>
      </c>
      <c r="L49" s="10">
        <v>0</v>
      </c>
      <c r="M49" s="10">
        <v>4372</v>
      </c>
      <c r="N49" s="10">
        <v>1822</v>
      </c>
      <c r="O49" s="10">
        <v>0</v>
      </c>
      <c r="P49" s="10">
        <v>44576</v>
      </c>
      <c r="Q49" s="10">
        <f>SUM(L49:P49)</f>
        <v>50770</v>
      </c>
      <c r="R49" s="10">
        <v>0</v>
      </c>
      <c r="S49" s="10">
        <v>0</v>
      </c>
      <c r="T49" s="10">
        <v>41133</v>
      </c>
      <c r="U49" s="10">
        <v>0</v>
      </c>
      <c r="V49" s="10">
        <v>1669</v>
      </c>
      <c r="W49" s="10">
        <v>0</v>
      </c>
      <c r="X49" s="10">
        <v>0</v>
      </c>
      <c r="Y49" s="10">
        <v>0</v>
      </c>
      <c r="Z49" s="10">
        <v>0</v>
      </c>
      <c r="AA49" s="10">
        <f>SUM(K49:P49)+SUM(R49:Z49)</f>
        <v>93572</v>
      </c>
      <c r="AB49" s="10">
        <v>0</v>
      </c>
      <c r="AC49" s="10">
        <v>0</v>
      </c>
      <c r="AD49" s="10">
        <v>0</v>
      </c>
      <c r="AE49" s="10">
        <v>0</v>
      </c>
      <c r="AF49" s="10">
        <v>120.4</v>
      </c>
      <c r="AG49" s="10">
        <v>0</v>
      </c>
      <c r="AH49" s="10">
        <v>5</v>
      </c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28</v>
      </c>
      <c r="B50" s="9">
        <v>3066</v>
      </c>
      <c r="C50" s="9" t="s">
        <v>69</v>
      </c>
      <c r="D50" s="9" t="s">
        <v>94</v>
      </c>
      <c r="E50" s="9" t="s">
        <v>116</v>
      </c>
      <c r="F50" s="10">
        <v>2813000</v>
      </c>
      <c r="G50" s="10">
        <v>5750520</v>
      </c>
      <c r="H50" s="10"/>
      <c r="I50" s="10">
        <v>5377483</v>
      </c>
      <c r="J50" s="11">
        <v>40598</v>
      </c>
      <c r="K50" s="10">
        <v>144360.22</v>
      </c>
      <c r="L50" s="10">
        <v>395</v>
      </c>
      <c r="M50" s="10">
        <v>0</v>
      </c>
      <c r="N50" s="10">
        <v>26625</v>
      </c>
      <c r="O50" s="10">
        <v>0</v>
      </c>
      <c r="P50" s="10">
        <v>22985</v>
      </c>
      <c r="Q50" s="10">
        <f>SUM(L50:P50)</f>
        <v>50005</v>
      </c>
      <c r="R50" s="10">
        <v>0</v>
      </c>
      <c r="S50" s="10">
        <v>0</v>
      </c>
      <c r="T50" s="10">
        <v>81162</v>
      </c>
      <c r="U50" s="10">
        <v>0</v>
      </c>
      <c r="V50" s="10">
        <v>27903</v>
      </c>
      <c r="W50" s="10">
        <v>0</v>
      </c>
      <c r="X50" s="10">
        <v>1687</v>
      </c>
      <c r="Y50" s="10">
        <v>0</v>
      </c>
      <c r="Z50" s="10">
        <v>414</v>
      </c>
      <c r="AA50" s="10">
        <f>SUM(K50:P50)+SUM(R50:Z50)</f>
        <v>305531.22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6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42</v>
      </c>
      <c r="B51" s="9">
        <v>2837</v>
      </c>
      <c r="C51" s="9" t="s">
        <v>69</v>
      </c>
      <c r="D51" s="9" t="s">
        <v>101</v>
      </c>
      <c r="E51" s="9" t="s">
        <v>119</v>
      </c>
      <c r="F51" s="10">
        <v>9320</v>
      </c>
      <c r="G51" s="10">
        <v>760</v>
      </c>
      <c r="H51" s="10"/>
      <c r="I51" s="10">
        <v>760</v>
      </c>
      <c r="J51" s="11">
        <v>40602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f>SUM(L51:P51)</f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f>SUM(K51:P51)+SUM(R51:Z51)</f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38</v>
      </c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56</v>
      </c>
      <c r="B52" s="9">
        <v>3455</v>
      </c>
      <c r="C52" s="9" t="s">
        <v>71</v>
      </c>
      <c r="D52" s="9" t="s">
        <v>110</v>
      </c>
      <c r="E52" s="9" t="s">
        <v>116</v>
      </c>
      <c r="F52" s="10">
        <v>3000000</v>
      </c>
      <c r="G52" s="10">
        <v>5296010</v>
      </c>
      <c r="H52" s="10"/>
      <c r="I52" s="10">
        <v>5203204</v>
      </c>
      <c r="J52" s="11"/>
      <c r="K52" s="10">
        <v>76217</v>
      </c>
      <c r="L52" s="10">
        <v>655</v>
      </c>
      <c r="M52" s="10">
        <v>0</v>
      </c>
      <c r="N52" s="10">
        <v>0</v>
      </c>
      <c r="O52" s="10">
        <v>0</v>
      </c>
      <c r="P52" s="10">
        <v>4111</v>
      </c>
      <c r="Q52" s="10">
        <f>SUM(L52:P52)</f>
        <v>4766</v>
      </c>
      <c r="R52" s="10">
        <v>34439</v>
      </c>
      <c r="S52" s="10">
        <v>0</v>
      </c>
      <c r="T52" s="10">
        <v>11294</v>
      </c>
      <c r="U52" s="10">
        <v>0</v>
      </c>
      <c r="V52" s="10">
        <v>4347</v>
      </c>
      <c r="W52" s="10">
        <v>2928</v>
      </c>
      <c r="X52" s="10">
        <v>4653</v>
      </c>
      <c r="Y52" s="10">
        <v>0</v>
      </c>
      <c r="Z52" s="10">
        <v>8</v>
      </c>
      <c r="AA52" s="10">
        <f>SUM(K52:P52)+SUM(R52:Z52)</f>
        <v>138652</v>
      </c>
      <c r="AB52" s="10">
        <v>0</v>
      </c>
      <c r="AC52" s="10">
        <v>0</v>
      </c>
      <c r="AD52" s="10">
        <v>0</v>
      </c>
      <c r="AE52" s="10">
        <v>27888</v>
      </c>
      <c r="AF52" s="10">
        <v>0</v>
      </c>
      <c r="AG52" s="10">
        <v>0</v>
      </c>
      <c r="AH52" s="10">
        <v>15</v>
      </c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31</v>
      </c>
      <c r="B53" s="9">
        <v>3318</v>
      </c>
      <c r="C53" s="9" t="s">
        <v>68</v>
      </c>
      <c r="D53" s="9" t="s">
        <v>95</v>
      </c>
      <c r="E53" s="9" t="s">
        <v>116</v>
      </c>
      <c r="F53" s="10">
        <v>4284000</v>
      </c>
      <c r="G53" s="10">
        <v>1527011</v>
      </c>
      <c r="H53" s="10"/>
      <c r="I53" s="10">
        <v>1507791</v>
      </c>
      <c r="J53" s="11"/>
      <c r="K53" s="10">
        <v>0</v>
      </c>
      <c r="L53" s="10">
        <v>7686</v>
      </c>
      <c r="M53" s="10">
        <v>0</v>
      </c>
      <c r="N53" s="10">
        <v>5645</v>
      </c>
      <c r="O53" s="10">
        <v>0</v>
      </c>
      <c r="P53" s="10">
        <v>4711</v>
      </c>
      <c r="Q53" s="10">
        <f>SUM(L53:P53)</f>
        <v>18042</v>
      </c>
      <c r="R53" s="10">
        <v>0</v>
      </c>
      <c r="S53" s="10">
        <v>0</v>
      </c>
      <c r="T53" s="10">
        <v>0</v>
      </c>
      <c r="U53" s="10">
        <v>4491</v>
      </c>
      <c r="V53" s="10">
        <v>10274</v>
      </c>
      <c r="W53" s="10">
        <v>0</v>
      </c>
      <c r="X53" s="10">
        <v>19764</v>
      </c>
      <c r="Y53" s="10">
        <v>0</v>
      </c>
      <c r="Z53" s="10">
        <v>0</v>
      </c>
      <c r="AA53" s="10">
        <f>SUM(K53:P53)+SUM(R53:Z53)</f>
        <v>52571</v>
      </c>
      <c r="AB53" s="10">
        <v>0</v>
      </c>
      <c r="AC53" s="10">
        <v>0</v>
      </c>
      <c r="AD53" s="10">
        <v>59.04</v>
      </c>
      <c r="AE53" s="10">
        <v>0</v>
      </c>
      <c r="AF53" s="10">
        <v>0</v>
      </c>
      <c r="AG53" s="10">
        <v>0</v>
      </c>
      <c r="AH53" s="10">
        <v>12</v>
      </c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14</v>
      </c>
      <c r="B54" s="9">
        <v>2488</v>
      </c>
      <c r="C54" s="9" t="s">
        <v>70</v>
      </c>
      <c r="D54" s="9" t="s">
        <v>84</v>
      </c>
      <c r="E54" s="9" t="s">
        <v>117</v>
      </c>
      <c r="F54" s="10">
        <v>679384</v>
      </c>
      <c r="G54" s="10">
        <v>3222301</v>
      </c>
      <c r="H54" s="10"/>
      <c r="I54" s="10">
        <v>3176014</v>
      </c>
      <c r="J54" s="11"/>
      <c r="K54" s="10">
        <v>0</v>
      </c>
      <c r="L54" s="10">
        <v>23127</v>
      </c>
      <c r="M54" s="10">
        <v>10829</v>
      </c>
      <c r="N54" s="10">
        <v>0</v>
      </c>
      <c r="O54" s="10">
        <v>0</v>
      </c>
      <c r="P54" s="10">
        <v>6812</v>
      </c>
      <c r="Q54" s="10">
        <f>SUM(L54:P54)</f>
        <v>40768</v>
      </c>
      <c r="R54" s="10">
        <v>0</v>
      </c>
      <c r="S54" s="10">
        <v>0</v>
      </c>
      <c r="T54" s="10">
        <v>7059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f>SUM(K54:P54)+SUM(R54:Z54)</f>
        <v>47827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42</v>
      </c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36</v>
      </c>
      <c r="B55" s="9">
        <v>1686</v>
      </c>
      <c r="C55" s="9" t="s">
        <v>70</v>
      </c>
      <c r="D55" s="9" t="s">
        <v>97</v>
      </c>
      <c r="E55" s="9" t="s">
        <v>117</v>
      </c>
      <c r="F55" s="10">
        <v>1551000</v>
      </c>
      <c r="G55" s="10">
        <v>509941</v>
      </c>
      <c r="H55" s="10"/>
      <c r="I55" s="10">
        <v>496216</v>
      </c>
      <c r="J55" s="11"/>
      <c r="K55" s="10">
        <v>0</v>
      </c>
      <c r="L55" s="10">
        <v>958</v>
      </c>
      <c r="M55" s="10">
        <v>5934</v>
      </c>
      <c r="N55" s="10">
        <v>0</v>
      </c>
      <c r="O55" s="10">
        <v>0</v>
      </c>
      <c r="P55" s="10">
        <v>147</v>
      </c>
      <c r="Q55" s="10">
        <f>SUM(L55:P55)</f>
        <v>7039</v>
      </c>
      <c r="R55" s="10">
        <v>0</v>
      </c>
      <c r="S55" s="10">
        <v>0</v>
      </c>
      <c r="T55" s="10">
        <v>6725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f>SUM(K55:P55)+SUM(R55:Z55)</f>
        <v>13764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24</v>
      </c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13</v>
      </c>
      <c r="B56" s="9">
        <v>3412</v>
      </c>
      <c r="C56" s="9" t="s">
        <v>69</v>
      </c>
      <c r="D56" s="9" t="s">
        <v>83</v>
      </c>
      <c r="E56" s="9" t="s">
        <v>117</v>
      </c>
      <c r="F56" s="10">
        <v>1339000</v>
      </c>
      <c r="G56" s="10">
        <v>1552141</v>
      </c>
      <c r="H56" s="10"/>
      <c r="I56" s="10">
        <v>1472145</v>
      </c>
      <c r="J56" s="11">
        <v>40584</v>
      </c>
      <c r="K56" s="10">
        <v>0</v>
      </c>
      <c r="L56" s="10">
        <v>0</v>
      </c>
      <c r="M56" s="10">
        <v>0</v>
      </c>
      <c r="N56" s="10">
        <v>59256</v>
      </c>
      <c r="O56" s="10">
        <v>0</v>
      </c>
      <c r="P56" s="10">
        <v>0</v>
      </c>
      <c r="Q56" s="10">
        <f>SUM(L56:P56)</f>
        <v>59256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f>SUM(K56:P56)+SUM(R56:Z56)</f>
        <v>59256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2</v>
      </c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35</v>
      </c>
      <c r="B57" s="9">
        <v>2806</v>
      </c>
      <c r="C57" s="9" t="s">
        <v>70</v>
      </c>
      <c r="D57" s="9" t="s">
        <v>88</v>
      </c>
      <c r="E57" s="9" t="s">
        <v>118</v>
      </c>
      <c r="F57" s="10">
        <v>500000</v>
      </c>
      <c r="G57" s="10">
        <v>30242</v>
      </c>
      <c r="H57" s="10"/>
      <c r="I57" s="10">
        <v>24181</v>
      </c>
      <c r="J57" s="11"/>
      <c r="K57" s="10">
        <v>0</v>
      </c>
      <c r="L57" s="10">
        <v>1678</v>
      </c>
      <c r="M57" s="10">
        <v>3848</v>
      </c>
      <c r="N57" s="10">
        <v>0</v>
      </c>
      <c r="O57" s="10">
        <v>0</v>
      </c>
      <c r="P57" s="10">
        <v>1220</v>
      </c>
      <c r="Q57" s="10">
        <f>SUM(L57:P57)</f>
        <v>6746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f>SUM(K57:P57)+SUM(R57:Z57)</f>
        <v>6746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20</v>
      </c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35</v>
      </c>
      <c r="B58" s="9">
        <v>2965</v>
      </c>
      <c r="C58" s="9" t="s">
        <v>71</v>
      </c>
      <c r="D58" s="9" t="s">
        <v>104</v>
      </c>
      <c r="E58" s="9" t="s">
        <v>118</v>
      </c>
      <c r="F58" s="10">
        <v>394000</v>
      </c>
      <c r="G58" s="10">
        <v>98000</v>
      </c>
      <c r="H58" s="10"/>
      <c r="I58" s="10">
        <v>98000</v>
      </c>
      <c r="J58" s="11"/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f>SUM(L58:P58)</f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f>SUM(K58:P58)+SUM(R58:Z58)</f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3</v>
      </c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30</v>
      </c>
      <c r="B59" s="9">
        <v>3350</v>
      </c>
      <c r="C59" s="9" t="s">
        <v>70</v>
      </c>
      <c r="D59" s="9" t="s">
        <v>88</v>
      </c>
      <c r="E59" s="9" t="s">
        <v>118</v>
      </c>
      <c r="F59" s="10">
        <v>368900</v>
      </c>
      <c r="G59" s="10">
        <v>261000</v>
      </c>
      <c r="H59" s="10"/>
      <c r="I59" s="10">
        <v>261000</v>
      </c>
      <c r="J59" s="11"/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f>SUM(L59:P59)</f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f>SUM(K59:P59)+SUM(R59:Z59)</f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11</v>
      </c>
      <c r="B60" s="9">
        <v>3232</v>
      </c>
      <c r="C60" s="9" t="s">
        <v>67</v>
      </c>
      <c r="D60" s="9" t="s">
        <v>76</v>
      </c>
      <c r="E60" s="9" t="s">
        <v>117</v>
      </c>
      <c r="F60" s="10"/>
      <c r="G60" s="10">
        <v>2547593</v>
      </c>
      <c r="H60" s="10"/>
      <c r="I60" s="10">
        <v>2542747</v>
      </c>
      <c r="J60" s="11"/>
      <c r="K60" s="10">
        <v>0</v>
      </c>
      <c r="L60" s="10">
        <v>5815</v>
      </c>
      <c r="M60" s="10">
        <v>0</v>
      </c>
      <c r="N60" s="10">
        <v>0</v>
      </c>
      <c r="O60" s="10">
        <v>0</v>
      </c>
      <c r="P60" s="10">
        <v>0</v>
      </c>
      <c r="Q60" s="10">
        <f>SUM(L60:P60)</f>
        <v>5815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f>SUM(K60:P60)+SUM(R60:Z60)</f>
        <v>5815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66</v>
      </c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39</v>
      </c>
      <c r="B61" s="9">
        <v>2801</v>
      </c>
      <c r="C61" s="9" t="s">
        <v>67</v>
      </c>
      <c r="D61" s="9" t="s">
        <v>98</v>
      </c>
      <c r="E61" s="9" t="s">
        <v>117</v>
      </c>
      <c r="F61" s="10">
        <v>2000000</v>
      </c>
      <c r="G61" s="10">
        <v>660478</v>
      </c>
      <c r="H61" s="10"/>
      <c r="I61" s="10">
        <v>659141</v>
      </c>
      <c r="J61" s="11"/>
      <c r="K61" s="10">
        <v>0</v>
      </c>
      <c r="L61" s="10">
        <v>1604</v>
      </c>
      <c r="M61" s="10">
        <v>0</v>
      </c>
      <c r="N61" s="10">
        <v>0</v>
      </c>
      <c r="O61" s="10">
        <v>0</v>
      </c>
      <c r="P61" s="10">
        <v>0</v>
      </c>
      <c r="Q61" s="10">
        <f>SUM(L61:P61)</f>
        <v>1604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f>SUM(K61:P61)+SUM(R61:Z61)</f>
        <v>1604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35</v>
      </c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9</v>
      </c>
      <c r="B62" s="9">
        <v>2786</v>
      </c>
      <c r="C62" s="9" t="s">
        <v>67</v>
      </c>
      <c r="D62" s="9" t="s">
        <v>77</v>
      </c>
      <c r="E62" s="9" t="s">
        <v>117</v>
      </c>
      <c r="F62" s="10">
        <v>5000000</v>
      </c>
      <c r="G62" s="10">
        <v>4035666</v>
      </c>
      <c r="H62" s="10"/>
      <c r="I62" s="10">
        <v>4035666</v>
      </c>
      <c r="J62" s="11"/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f>SUM(L62:P62)</f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f>SUM(K62:P62)+SUM(R62:Z62)</f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99</v>
      </c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50</v>
      </c>
      <c r="B63" s="9">
        <v>3175</v>
      </c>
      <c r="C63" s="9" t="s">
        <v>69</v>
      </c>
      <c r="D63" s="9" t="s">
        <v>85</v>
      </c>
      <c r="E63" s="9" t="s">
        <v>116</v>
      </c>
      <c r="F63" s="10">
        <v>4400000</v>
      </c>
      <c r="G63" s="10">
        <v>1232900</v>
      </c>
      <c r="H63" s="10"/>
      <c r="I63" s="10">
        <v>844775</v>
      </c>
      <c r="J63" s="11">
        <v>40583</v>
      </c>
      <c r="K63" s="10">
        <v>421571</v>
      </c>
      <c r="L63" s="10">
        <v>0</v>
      </c>
      <c r="M63" s="10">
        <v>6037</v>
      </c>
      <c r="N63" s="10">
        <v>462</v>
      </c>
      <c r="O63" s="10">
        <v>5651</v>
      </c>
      <c r="P63" s="10">
        <v>252</v>
      </c>
      <c r="Q63" s="10">
        <f>SUM(L63:P63)</f>
        <v>12402</v>
      </c>
      <c r="R63" s="10">
        <v>7873</v>
      </c>
      <c r="S63" s="10">
        <v>408</v>
      </c>
      <c r="T63" s="10">
        <v>61443</v>
      </c>
      <c r="U63" s="10">
        <v>10918</v>
      </c>
      <c r="V63" s="10">
        <v>184</v>
      </c>
      <c r="W63" s="10">
        <v>7572</v>
      </c>
      <c r="X63" s="10">
        <v>43809</v>
      </c>
      <c r="Y63" s="10">
        <v>0</v>
      </c>
      <c r="Z63" s="10">
        <v>335</v>
      </c>
      <c r="AA63" s="10">
        <f>SUM(K63:P63)+SUM(R63:Z63)</f>
        <v>566515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10</v>
      </c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19</v>
      </c>
      <c r="B64" s="9">
        <v>3067</v>
      </c>
      <c r="C64" s="9" t="s">
        <v>70</v>
      </c>
      <c r="D64" s="9" t="s">
        <v>88</v>
      </c>
      <c r="E64" s="9" t="s">
        <v>117</v>
      </c>
      <c r="F64" s="10">
        <v>873000</v>
      </c>
      <c r="G64" s="10">
        <v>863800</v>
      </c>
      <c r="H64" s="10"/>
      <c r="I64" s="10">
        <v>863800</v>
      </c>
      <c r="J64" s="11"/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f>SUM(L64:P64)</f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f>SUM(K64:P64)+SUM(R64:Z64)</f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15</v>
      </c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33</v>
      </c>
      <c r="B65" s="9">
        <v>1838</v>
      </c>
      <c r="C65" s="9" t="s">
        <v>70</v>
      </c>
      <c r="D65" s="9" t="s">
        <v>84</v>
      </c>
      <c r="E65" s="9" t="s">
        <v>117</v>
      </c>
      <c r="F65" s="10"/>
      <c r="G65" s="10">
        <v>108000</v>
      </c>
      <c r="H65" s="10"/>
      <c r="I65" s="10">
        <v>62415</v>
      </c>
      <c r="J65" s="11"/>
      <c r="K65" s="10">
        <v>0</v>
      </c>
      <c r="L65" s="10">
        <v>17475</v>
      </c>
      <c r="M65" s="10">
        <v>28276</v>
      </c>
      <c r="N65" s="10">
        <v>0</v>
      </c>
      <c r="O65" s="10">
        <v>0</v>
      </c>
      <c r="P65" s="10">
        <v>851</v>
      </c>
      <c r="Q65" s="10">
        <f>SUM(L65:P65)</f>
        <v>46602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4</v>
      </c>
      <c r="X65" s="10">
        <v>0</v>
      </c>
      <c r="Y65" s="10">
        <v>0</v>
      </c>
      <c r="Z65" s="10">
        <v>0</v>
      </c>
      <c r="AA65" s="10">
        <f>SUM(K65:P65)+SUM(R65:Z65)</f>
        <v>46606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8</v>
      </c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1</v>
      </c>
      <c r="B66" s="9">
        <v>3360</v>
      </c>
      <c r="C66" s="9" t="s">
        <v>67</v>
      </c>
      <c r="D66" s="9" t="s">
        <v>73</v>
      </c>
      <c r="E66" s="9" t="s">
        <v>116</v>
      </c>
      <c r="F66" s="10">
        <v>9352900</v>
      </c>
      <c r="G66" s="10">
        <v>5551958</v>
      </c>
      <c r="H66" s="10"/>
      <c r="I66" s="10">
        <v>7409439</v>
      </c>
      <c r="J66" s="11"/>
      <c r="K66" s="10">
        <v>657729</v>
      </c>
      <c r="L66" s="10">
        <v>3</v>
      </c>
      <c r="M66" s="10">
        <v>0</v>
      </c>
      <c r="N66" s="10">
        <v>4989</v>
      </c>
      <c r="O66" s="10">
        <v>0</v>
      </c>
      <c r="P66" s="10">
        <v>73176</v>
      </c>
      <c r="Q66" s="10">
        <f>SUM(L66:P66)</f>
        <v>78168</v>
      </c>
      <c r="R66" s="10">
        <v>20275</v>
      </c>
      <c r="S66" s="10">
        <v>0</v>
      </c>
      <c r="T66" s="10">
        <v>64953</v>
      </c>
      <c r="U66" s="10">
        <v>0</v>
      </c>
      <c r="V66" s="10">
        <v>152954</v>
      </c>
      <c r="W66" s="10">
        <v>0</v>
      </c>
      <c r="X66" s="10">
        <v>5855</v>
      </c>
      <c r="Y66" s="10">
        <v>0</v>
      </c>
      <c r="Z66" s="10">
        <v>862</v>
      </c>
      <c r="AA66" s="10">
        <f>SUM(K66:P66)+SUM(R66:Z66)</f>
        <v>980796</v>
      </c>
      <c r="AB66" s="10">
        <v>28.31</v>
      </c>
      <c r="AC66" s="10">
        <v>0</v>
      </c>
      <c r="AD66" s="10">
        <v>300.63</v>
      </c>
      <c r="AE66" s="10">
        <v>0</v>
      </c>
      <c r="AF66" s="10">
        <v>0</v>
      </c>
      <c r="AG66" s="10">
        <v>9.4</v>
      </c>
      <c r="AH66" s="10">
        <v>2</v>
      </c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32</v>
      </c>
      <c r="B67" s="9">
        <v>2325</v>
      </c>
      <c r="C67" s="9" t="s">
        <v>68</v>
      </c>
      <c r="D67" s="9" t="s">
        <v>96</v>
      </c>
      <c r="E67" s="9" t="s">
        <v>117</v>
      </c>
      <c r="F67" s="10">
        <v>500000</v>
      </c>
      <c r="G67" s="10">
        <v>20000</v>
      </c>
      <c r="H67" s="10"/>
      <c r="I67" s="10">
        <v>20000</v>
      </c>
      <c r="J67" s="11"/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f>SUM(L67:P67)</f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f>SUM(K67:P67)+SUM(R67:Z67)</f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3</v>
      </c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32</v>
      </c>
      <c r="B68" s="9">
        <v>3025</v>
      </c>
      <c r="C68" s="9" t="s">
        <v>68</v>
      </c>
      <c r="D68" s="9" t="s">
        <v>96</v>
      </c>
      <c r="E68" s="9" t="s">
        <v>117</v>
      </c>
      <c r="F68" s="10">
        <v>6529200</v>
      </c>
      <c r="G68" s="10">
        <v>4858934</v>
      </c>
      <c r="H68" s="10"/>
      <c r="I68" s="10">
        <v>4998276</v>
      </c>
      <c r="J68" s="11"/>
      <c r="K68" s="10">
        <v>46269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f>SUM(L68:P68)</f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f>SUM(K68:P68)+SUM(R68:Z68)</f>
        <v>46269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64</v>
      </c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3.5" thickBot="1">
      <c r="A69" s="9" t="s">
        <v>40</v>
      </c>
      <c r="B69" s="9">
        <v>2853</v>
      </c>
      <c r="C69" s="9" t="s">
        <v>67</v>
      </c>
      <c r="D69" s="9" t="s">
        <v>99</v>
      </c>
      <c r="E69" s="9" t="s">
        <v>117</v>
      </c>
      <c r="F69" s="10">
        <v>1150000</v>
      </c>
      <c r="G69" s="10">
        <v>1238678</v>
      </c>
      <c r="H69" s="10"/>
      <c r="I69" s="10">
        <v>1184551</v>
      </c>
      <c r="J69" s="11"/>
      <c r="K69" s="10">
        <v>0</v>
      </c>
      <c r="L69" s="10">
        <v>28964</v>
      </c>
      <c r="M69" s="10">
        <v>0</v>
      </c>
      <c r="N69" s="10">
        <v>0</v>
      </c>
      <c r="O69" s="10">
        <v>0</v>
      </c>
      <c r="P69" s="10">
        <v>0</v>
      </c>
      <c r="Q69" s="10">
        <f>SUM(L69:P69)</f>
        <v>28964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f>SUM(K69:P69)+SUM(R69:Z69)</f>
        <v>28964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12</v>
      </c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12"/>
      <c r="B70" s="12"/>
      <c r="C70" s="12"/>
      <c r="D70" s="12"/>
      <c r="E70" s="12"/>
      <c r="F70" s="13"/>
      <c r="G70" s="13"/>
      <c r="H70" s="13"/>
      <c r="I70" s="13"/>
      <c r="J70" s="14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35" ht="13.5" thickBot="1">
      <c r="A71" s="15" t="s">
        <v>151</v>
      </c>
      <c r="B71" s="16">
        <v>67</v>
      </c>
      <c r="C71" s="16"/>
      <c r="D71" s="16"/>
      <c r="E71" s="16"/>
      <c r="F71" s="17"/>
      <c r="G71" s="17">
        <f>SUM(G3:G69)</f>
        <v>135600916</v>
      </c>
      <c r="H71" s="17">
        <f>SUM(H3:H69)</f>
        <v>0</v>
      </c>
      <c r="I71" s="17">
        <f>SUM(I3:I69)</f>
        <v>125542760</v>
      </c>
      <c r="J71" s="18"/>
      <c r="K71" s="17">
        <f>SUM(K3:K69)</f>
        <v>4153035.5500000003</v>
      </c>
      <c r="L71" s="17">
        <f>SUM(L3:L69)</f>
        <v>303004.93000000005</v>
      </c>
      <c r="M71" s="17">
        <f>SUM(M3:M69)</f>
        <v>350268.04000000004</v>
      </c>
      <c r="N71" s="17">
        <f>SUM(N3:N69)</f>
        <v>223849.53</v>
      </c>
      <c r="O71" s="17">
        <f>SUM(O3:O69)</f>
        <v>31205.850000000002</v>
      </c>
      <c r="P71" s="17">
        <f>SUM(P3:P69)</f>
        <v>479482.69999999995</v>
      </c>
      <c r="Q71" s="17">
        <f>SUM(Q3:Q69)</f>
        <v>1387811.05</v>
      </c>
      <c r="R71" s="17">
        <f>SUM(R3:R69)</f>
        <v>400163.79</v>
      </c>
      <c r="S71" s="17">
        <f>SUM(S3:S69)</f>
        <v>37139.34</v>
      </c>
      <c r="T71" s="17">
        <f>SUM(T3:T69)</f>
        <v>745602.9</v>
      </c>
      <c r="U71" s="17">
        <f>SUM(U3:U69)</f>
        <v>335592.2</v>
      </c>
      <c r="V71" s="17">
        <f>SUM(V3:V69)</f>
        <v>348396.33</v>
      </c>
      <c r="W71" s="17">
        <f>SUM(W3:W69)</f>
        <v>54429</v>
      </c>
      <c r="X71" s="17">
        <f>SUM(X3:X69)</f>
        <v>415038.18000000005</v>
      </c>
      <c r="Y71" s="17">
        <f>SUM(Y3:Y69)</f>
        <v>385265</v>
      </c>
      <c r="Z71" s="17">
        <f>SUM(Z3:Z69)</f>
        <v>7470.9</v>
      </c>
      <c r="AA71" s="17">
        <f>SUM(AA3:AA69)</f>
        <v>8269944.239999999</v>
      </c>
      <c r="AB71" s="17">
        <f>SUM(AB3:AB69)</f>
        <v>183738.36</v>
      </c>
      <c r="AC71" s="17">
        <f>SUM(AC3:AC69)</f>
        <v>0</v>
      </c>
      <c r="AD71" s="17">
        <f>SUM(AD3:AD69)</f>
        <v>11681.47</v>
      </c>
      <c r="AE71" s="17">
        <f>SUM(AE3:AE69)</f>
        <v>326068.79000000004</v>
      </c>
      <c r="AF71" s="17">
        <f>SUM(AF3:AF69)</f>
        <v>4939.99</v>
      </c>
      <c r="AG71" s="17">
        <f>SUM(AG3:AG69)</f>
        <v>9.4</v>
      </c>
      <c r="AH71" s="17"/>
      <c r="AI71" s="17"/>
    </row>
    <row r="73" ht="13.5" thickBot="1"/>
    <row r="74" spans="1:52" ht="13.5" thickTop="1">
      <c r="A74" s="23" t="s">
        <v>153</v>
      </c>
      <c r="B74" s="24"/>
      <c r="C74" s="24"/>
      <c r="D74" s="24"/>
      <c r="E74" s="24"/>
      <c r="F74" s="25"/>
      <c r="G74" s="25"/>
      <c r="H74" s="25"/>
      <c r="I74" s="25"/>
      <c r="J74" s="26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ht="12.75">
      <c r="A75" s="1" t="s">
        <v>154</v>
      </c>
    </row>
    <row r="76" ht="12.75">
      <c r="A76" s="1" t="s">
        <v>155</v>
      </c>
    </row>
    <row r="77" ht="12.75">
      <c r="A77" s="1" t="s">
        <v>156</v>
      </c>
    </row>
    <row r="78" ht="12.75">
      <c r="A78" s="1" t="s">
        <v>157</v>
      </c>
    </row>
    <row r="79" ht="12.75">
      <c r="A79" s="1" t="s">
        <v>158</v>
      </c>
    </row>
    <row r="80" ht="12.75">
      <c r="A80" s="1" t="s">
        <v>159</v>
      </c>
    </row>
    <row r="81" ht="12.75">
      <c r="A81" s="1" t="s">
        <v>160</v>
      </c>
    </row>
    <row r="82" ht="12.75">
      <c r="A82" s="1" t="s">
        <v>161</v>
      </c>
    </row>
    <row r="83" ht="12.75">
      <c r="A83" s="1" t="s">
        <v>162</v>
      </c>
    </row>
    <row r="84" ht="12.75">
      <c r="A84" s="1" t="s">
        <v>163</v>
      </c>
    </row>
    <row r="85" ht="12.75">
      <c r="A85" s="1" t="s">
        <v>164</v>
      </c>
    </row>
    <row r="86" ht="12.75">
      <c r="A86" s="1" t="s">
        <v>165</v>
      </c>
    </row>
    <row r="87" ht="12.75">
      <c r="A87" s="1" t="s">
        <v>166</v>
      </c>
    </row>
    <row r="88" ht="12.75">
      <c r="A88" s="1" t="s">
        <v>167</v>
      </c>
    </row>
    <row r="89" ht="13.5" thickBot="1">
      <c r="A89" s="2" t="s">
        <v>168</v>
      </c>
    </row>
    <row r="90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&amp;CMunicipal &amp;&amp; Industrial Waste Landfills 2010&amp;RWed Apr 6 09:36:15 CDT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S.</dc:creator>
  <cp:keywords/>
  <dc:description/>
  <cp:lastModifiedBy>Colleen S.</cp:lastModifiedBy>
  <cp:lastPrinted>2011-04-06T14:36:48Z</cp:lastPrinted>
  <dcterms:created xsi:type="dcterms:W3CDTF">2011-04-06T14:35:21Z</dcterms:created>
  <dcterms:modified xsi:type="dcterms:W3CDTF">2011-04-06T14:39:25Z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