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2004 Lic no." sheetId="1" r:id="rId1"/>
    <sheet name="2004 Alpha." sheetId="2" r:id="rId2"/>
  </sheets>
  <definedNames/>
  <calcPr fullCalcOnLoad="1"/>
</workbook>
</file>

<file path=xl/sharedStrings.xml><?xml version="1.0" encoding="utf-8"?>
<sst xmlns="http://schemas.openxmlformats.org/spreadsheetml/2006/main" count="676" uniqueCount="173">
  <si>
    <t>Facility Name</t>
  </si>
  <si>
    <t xml:space="preserve">APPLETON COATED LLC </t>
  </si>
  <si>
    <t>MARATHON CNTY LF AREA B</t>
  </si>
  <si>
    <t>WINNEBAGO CNTY SUNNYVIEW LF</t>
  </si>
  <si>
    <t>WEPCO CALEDONIA LF</t>
  </si>
  <si>
    <t>LA CROSSE CNTY - ROBINSON SITE</t>
  </si>
  <si>
    <t>ONYX EMERALD PARK LF LLC</t>
  </si>
  <si>
    <t>PACKAGING CORP OF AMERICA - TOMAHAWK LF</t>
  </si>
  <si>
    <t>DAIRYLAND POWER COOP (STONEMAN)</t>
  </si>
  <si>
    <t>ONYX HICKORY MEADOWS LF LLC</t>
  </si>
  <si>
    <t>LINCOLN CNTY SANITARY LF</t>
  </si>
  <si>
    <t>ADAMS CNTY LF &amp; RECYCLING CENTER</t>
  </si>
  <si>
    <t>W M W I - PHEASANT RUN RECYCLING &amp; DISPOSAL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</si>
  <si>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</si>
  <si>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</si>
  <si>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</si>
  <si>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</si>
  <si>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</si>
  <si>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MAR-OCO LF</t>
  </si>
  <si>
    <t>ONYX SEVEN MILE CREEK LF LLC</t>
  </si>
  <si>
    <t>HWY G SANITARY LF</t>
  </si>
  <si>
    <t>DANE CNTY LF #2 RODEFELD</t>
  </si>
  <si>
    <t>JANESVILLE CTY - ROCK CNTY LF</t>
  </si>
  <si>
    <t>ALLIANT ENERGY - COLUMBIA ENERGY CTR</t>
  </si>
  <si>
    <t xml:space="preserve">APPLETON COATED LLC - LOCKS MILL </t>
  </si>
  <si>
    <t>W M W I - RIDGEVIEW RECYCLING &amp; DISPOSAL</t>
  </si>
  <si>
    <t>FRASER PAPERS INC</t>
  </si>
  <si>
    <t>RHINELANDER PAPER CO LF</t>
  </si>
  <si>
    <t>PORTAGE CNTY LF</t>
  </si>
  <si>
    <t>ONYX CRANBERRY CREEK LF LLC</t>
  </si>
  <si>
    <t>GREDE - REEDSBURG FOUNDRY</t>
  </si>
  <si>
    <t>KEWAUNEE CNTY SW BALEFILL &amp; COMPOST SITE</t>
  </si>
  <si>
    <t>SAUK CNTY LF</t>
  </si>
  <si>
    <t>DAIRYLAND POWER COOP OFF-SITE ASH DISPOSAL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</si>
  <si>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</si>
  <si>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</si>
  <si>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</si>
  <si>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</si>
  <si>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</si>
  <si>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MOSINEE PAPER CORP LF</t>
  </si>
  <si>
    <t>DOMTAR AW CORP WASTEWATER TREATMENT SITE</t>
  </si>
  <si>
    <t>SUPERIOR CTY MOCCASIN MIKE LF</t>
  </si>
  <si>
    <t>OUTAGAMIE CNTY SW DIV LF</t>
  </si>
  <si>
    <t>STORA ENSO NORTH AMERICA - WATER QUALITY CTR</t>
  </si>
  <si>
    <t>FORT JAMES CORP GREEN BAY WEST LF</t>
  </si>
  <si>
    <t>GENERAL CHEMICAL CORP ALUM LF</t>
  </si>
  <si>
    <t>FALK CORP LANDFILL</t>
  </si>
  <si>
    <t xml:space="preserve">STORA ENSO NORTH AMERICA - WIS RAPIDS PULP </t>
  </si>
  <si>
    <t>STORA ENSO NORTH AMERICA - WATER RENEWAL CTR</t>
  </si>
  <si>
    <t>SADOFF &amp; RUDOY INDUSTRIES</t>
  </si>
  <si>
    <t>KOHLER CO LF</t>
  </si>
  <si>
    <t>DOMTAR AW CORP ASH BARK SITE</t>
  </si>
  <si>
    <t>METRO LANDFILL &amp; DEVELOPMENT</t>
  </si>
  <si>
    <t>WI POWER &amp; LIGHT CO ROCK RIVER GEN STN</t>
  </si>
  <si>
    <t>KESTREL HAWK LF</t>
  </si>
  <si>
    <t>US ARMY BADGER ARMY AMMUNITION PLT LF</t>
  </si>
  <si>
    <t>W M W I - MADISON PRAIRIE</t>
  </si>
  <si>
    <t>SANITARY NORTHWOODS REFUSE DISPOSAL LLC</t>
  </si>
  <si>
    <t>ANTIGO CTY LF</t>
  </si>
  <si>
    <t>W M W I - DEER TRACK PARK INC</t>
  </si>
  <si>
    <t>MALLARD RIDGE RECYCLING &amp; DISPOSAL FACILITY</t>
  </si>
  <si>
    <t>VERNON CNTY SOLID WASTE/RECYCLING FACILITY</t>
  </si>
  <si>
    <t>WASTE MANAGEMENT WI - TIMBERLINE TRAIL RDF</t>
  </si>
  <si>
    <t>NORTHERN STATES POWER CO - WOODFIELD ASH LF</t>
  </si>
  <si>
    <t>BFI WASTE SYSTEMS OF NORTH AMERICA INC</t>
  </si>
  <si>
    <t>NORTH SITE LF LICENSE #3275</t>
  </si>
  <si>
    <t>DAIRYLAND POWER COOP PHASE IV - BELVIDERE</t>
  </si>
  <si>
    <t>WAUPACA FOUNDRY INC LF #3</t>
  </si>
  <si>
    <t>W M W I - ORCHARD RIDGE RECYCLING &amp; DISPOSAL</t>
  </si>
  <si>
    <t>MONROE CNTY RIDGEVILLE II SAN LF</t>
  </si>
  <si>
    <t>THILMANY PHASE 5 RED HILLS LF</t>
  </si>
  <si>
    <t>WAUSAU MOSINEE PAPER CORP BROKAW MILL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</si>
  <si>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</si>
  <si>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</si>
  <si>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</si>
  <si>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</si>
  <si>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</si>
  <si>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</si>
  <si>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</si>
  <si>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</si>
  <si>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</si>
  <si>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</si>
  <si>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Winnebago</t>
  </si>
  <si>
    <t>Racine</t>
  </si>
  <si>
    <t>La Crosse</t>
  </si>
  <si>
    <t>Waukesha</t>
  </si>
  <si>
    <t>Lincoln</t>
  </si>
  <si>
    <t>Grant</t>
  </si>
  <si>
    <t>Adams</t>
  </si>
  <si>
    <t>Kenosha</t>
  </si>
  <si>
    <t>Green Lake</t>
  </si>
  <si>
    <t>Dodge</t>
  </si>
  <si>
    <t>Shawano</t>
  </si>
  <si>
    <t>Juneau</t>
  </si>
  <si>
    <t>Marinette</t>
  </si>
  <si>
    <t>Eau Claire</t>
  </si>
  <si>
    <t>Vilas</t>
  </si>
  <si>
    <t>Dane</t>
  </si>
  <si>
    <t>Rock</t>
  </si>
  <si>
    <t>Columbia</t>
  </si>
  <si>
    <t>Outagamie</t>
  </si>
  <si>
    <t>Manitowoc</t>
  </si>
  <si>
    <t>Price</t>
  </si>
  <si>
    <t>Oneida</t>
  </si>
  <si>
    <t>Portage</t>
  </si>
  <si>
    <t>Wood</t>
  </si>
  <si>
    <t>Sauk</t>
  </si>
  <si>
    <t>Kewaunee</t>
  </si>
  <si>
    <t>Buffalo</t>
  </si>
  <si>
    <t>Brown</t>
  </si>
  <si>
    <t>Door</t>
  </si>
  <si>
    <t>Sheboygan</t>
  </si>
  <si>
    <t>Ozaukee</t>
  </si>
  <si>
    <t>Douglas</t>
  </si>
  <si>
    <t>Milwaukee</t>
  </si>
  <si>
    <t>Fond Du Lac</t>
  </si>
  <si>
    <t>Barron</t>
  </si>
  <si>
    <t>Langlade</t>
  </si>
  <si>
    <t>Jefferson</t>
  </si>
  <si>
    <t>Walworth</t>
  </si>
  <si>
    <t>Vernon</t>
  </si>
  <si>
    <t>Rusk</t>
  </si>
  <si>
    <t>Bayfield</t>
  </si>
  <si>
    <t>Washburn</t>
  </si>
  <si>
    <t>Waupaca</t>
  </si>
  <si>
    <t>Monroe</t>
  </si>
  <si>
    <t>LF Size</t>
  </si>
  <si>
    <t>LF4</t>
  </si>
  <si>
    <t>LF3</t>
  </si>
  <si>
    <t>LF2</t>
  </si>
  <si>
    <t>LF1</t>
  </si>
  <si>
    <t>Initial or Original Capacity</t>
  </si>
  <si>
    <t>Cap. as of Jan.2004 In Cu Yds</t>
  </si>
  <si>
    <t>Capacity (Added) in 2004</t>
  </si>
  <si>
    <t>Cap. as of Jan. 2005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</si>
  <si>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</si>
  <si>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</si>
  <si>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</si>
  <si>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</si>
  <si>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</si>
  <si>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</si>
  <si>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</si>
  <si>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</si>
  <si>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</si>
  <si>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</si>
  <si>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</si>
  <si>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</si>
  <si>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</si>
  <si>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1-23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</si>
  <si>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</si>
  <si>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</si>
  <si>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</si>
  <si>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</si>
  <si>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</si>
  <si>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</si>
  <si>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</si>
  <si>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</si>
  <si>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</si>
  <si>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</si>
  <si>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</si>
  <si>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</si>
  <si>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2"/>
      </rPr>
      <t>Municipal Waste</t>
    </r>
  </si>
  <si>
    <r>
      <t xml:space="preserve">Category 2: </t>
    </r>
    <r>
      <rPr>
        <sz val="10"/>
        <rFont val="Arial"/>
        <family val="2"/>
      </rPr>
      <t>Utility Ash/Sludges</t>
    </r>
  </si>
  <si>
    <r>
      <t xml:space="preserve">Category 3: </t>
    </r>
    <r>
      <rPr>
        <sz val="10"/>
        <rFont val="Arial"/>
        <family val="2"/>
      </rPr>
      <t>Pulp/Papermill Mfg waste</t>
    </r>
  </si>
  <si>
    <r>
      <t xml:space="preserve">Category 4: </t>
    </r>
    <r>
      <rPr>
        <sz val="10"/>
        <rFont val="Arial"/>
        <family val="2"/>
      </rPr>
      <t>Foundry Waste</t>
    </r>
  </si>
  <si>
    <r>
      <t xml:space="preserve">Category 5: </t>
    </r>
    <r>
      <rPr>
        <sz val="10"/>
        <rFont val="Arial"/>
        <family val="2"/>
      </rPr>
      <t>POTW Sludges</t>
    </r>
  </si>
  <si>
    <r>
      <t xml:space="preserve">Category 6: </t>
    </r>
    <r>
      <rPr>
        <sz val="10"/>
        <rFont val="Arial"/>
        <family val="2"/>
      </rPr>
      <t>All other SW (not HW)</t>
    </r>
  </si>
  <si>
    <r>
      <t>Category 19:</t>
    </r>
    <r>
      <rPr>
        <sz val="10"/>
        <rFont val="Arial"/>
        <family val="2"/>
      </rPr>
      <t xml:space="preserve"> Fee Exempt waste used for dikes, berms, etc</t>
    </r>
  </si>
  <si>
    <r>
      <t>Category 20:</t>
    </r>
    <r>
      <rPr>
        <sz val="10"/>
        <rFont val="Arial"/>
        <family val="2"/>
      </rPr>
      <t xml:space="preserve"> Energy Recovery Incinerator Ash</t>
    </r>
  </si>
  <si>
    <r>
      <t>Category 21:</t>
    </r>
    <r>
      <rPr>
        <sz val="10"/>
        <rFont val="Arial"/>
        <family val="2"/>
      </rPr>
      <t xml:space="preserve"> High Volume Industrial used for daily cover,etc</t>
    </r>
  </si>
  <si>
    <r>
      <t>Category 22:</t>
    </r>
    <r>
      <rPr>
        <sz val="10"/>
        <rFont val="Arial"/>
        <family val="2"/>
      </rPr>
      <t xml:space="preserve"> Shredder Fluff used for daily cover</t>
    </r>
  </si>
  <si>
    <r>
      <t>Category 23:</t>
    </r>
    <r>
      <rPr>
        <sz val="10"/>
        <rFont val="Arial"/>
        <family val="2"/>
      </rPr>
      <t xml:space="preserve"> Treated Contaminated Soil used for daily cover</t>
    </r>
  </si>
  <si>
    <t>List Sorted by Facility Name (alpha)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</si>
</sst>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15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5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1.421875" style="11" bestFit="1" customWidth="1"/>
    <col min="2" max="2" width="7.140625" style="11" bestFit="1" customWidth="1"/>
    <col min="3" max="3" width="7.00390625" style="11" bestFit="1" customWidth="1"/>
    <col min="4" max="4" width="11.57421875" style="11" bestFit="1" customWidth="1"/>
    <col min="5" max="5" width="7.00390625" style="11" bestFit="1" customWidth="1"/>
    <col min="6" max="6" width="9.140625" style="12" bestFit="1" customWidth="1"/>
    <col min="7" max="7" width="11.140625" style="12" bestFit="1" customWidth="1"/>
    <col min="8" max="8" width="8.140625" style="12" bestFit="1" customWidth="1"/>
    <col min="9" max="9" width="11.140625" style="12" bestFit="1" customWidth="1"/>
    <col min="10" max="10" width="9.421875" style="13" bestFit="1" customWidth="1"/>
    <col min="11" max="11" width="9.140625" style="12" bestFit="1" customWidth="1"/>
    <col min="12" max="14" width="7.57421875" style="12" bestFit="1" customWidth="1"/>
    <col min="15" max="15" width="6.57421875" style="12" bestFit="1" customWidth="1"/>
    <col min="16" max="16" width="7.57421875" style="12" bestFit="1" customWidth="1"/>
    <col min="17" max="17" width="9.140625" style="12" bestFit="1" customWidth="1"/>
    <col min="18" max="18" width="7.57421875" style="12" bestFit="1" customWidth="1"/>
    <col min="19" max="19" width="6.8515625" style="12" bestFit="1" customWidth="1"/>
    <col min="20" max="22" width="7.57421875" style="12" bestFit="1" customWidth="1"/>
    <col min="23" max="23" width="10.140625" style="12" bestFit="1" customWidth="1"/>
    <col min="24" max="24" width="9.140625" style="12" bestFit="1" customWidth="1"/>
    <col min="25" max="25" width="3.00390625" style="12" bestFit="1" customWidth="1"/>
    <col min="26" max="26" width="4.140625" style="12" customWidth="1"/>
    <col min="27" max="27" width="7.57421875" style="12" bestFit="1" customWidth="1"/>
    <col min="28" max="28" width="5.57421875" style="12" bestFit="1" customWidth="1"/>
    <col min="29" max="29" width="5.7109375" style="12" bestFit="1" customWidth="1"/>
    <col min="30" max="30" width="8.8515625" style="12" bestFit="1" customWidth="1"/>
    <col min="31" max="31" width="8.00390625" style="12" bestFit="1" customWidth="1"/>
    <col min="32" max="52" width="6.7109375" style="12" customWidth="1"/>
  </cols>
  <sheetData>
    <row r="1" spans="1:52" ht="14.25">
      <c r="A1" s="20" t="s">
        <v>157</v>
      </c>
      <c r="B1" s="5"/>
      <c r="C1" s="5"/>
      <c r="D1" s="5"/>
      <c r="E1" s="5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 t="s">
        <v>159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1">
      <c r="A2" s="8" t="s">
        <v>0</v>
      </c>
      <c r="B2" s="8" t="s">
        <v>72</v>
      </c>
      <c r="C2" s="8" t="s">
        <v>73</v>
      </c>
      <c r="D2" s="8" t="s">
        <v>79</v>
      </c>
      <c r="E2" s="8" t="s">
        <v>126</v>
      </c>
      <c r="F2" s="9" t="s">
        <v>131</v>
      </c>
      <c r="G2" s="9" t="s">
        <v>132</v>
      </c>
      <c r="H2" s="9" t="s">
        <v>133</v>
      </c>
      <c r="I2" s="9" t="s">
        <v>134</v>
      </c>
      <c r="J2" s="10" t="s">
        <v>135</v>
      </c>
      <c r="K2" s="9" t="s">
        <v>136</v>
      </c>
      <c r="L2" s="9" t="s">
        <v>137</v>
      </c>
      <c r="M2" s="9" t="s">
        <v>138</v>
      </c>
      <c r="N2" s="9" t="s">
        <v>139</v>
      </c>
      <c r="O2" s="9" t="s">
        <v>140</v>
      </c>
      <c r="P2" s="9" t="s">
        <v>141</v>
      </c>
      <c r="Q2" s="9" t="s">
        <v>142</v>
      </c>
      <c r="R2" s="9" t="s">
        <v>143</v>
      </c>
      <c r="S2" s="9" t="s">
        <v>144</v>
      </c>
      <c r="T2" s="9" t="s">
        <v>145</v>
      </c>
      <c r="U2" s="9" t="s">
        <v>146</v>
      </c>
      <c r="V2" s="9" t="s">
        <v>147</v>
      </c>
      <c r="W2" s="9" t="s">
        <v>148</v>
      </c>
      <c r="X2" s="9" t="s">
        <v>149</v>
      </c>
      <c r="Y2" s="9" t="s">
        <v>150</v>
      </c>
      <c r="Z2" s="9" t="s">
        <v>151</v>
      </c>
      <c r="AA2" s="9" t="s">
        <v>152</v>
      </c>
      <c r="AB2" s="9" t="s">
        <v>153</v>
      </c>
      <c r="AC2" s="9" t="s">
        <v>154</v>
      </c>
      <c r="AD2" s="9" t="s">
        <v>155</v>
      </c>
      <c r="AE2" s="9" t="s">
        <v>156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30" ht="12.75">
      <c r="A3" s="11" t="s">
        <v>54</v>
      </c>
      <c r="B3" s="11">
        <v>572</v>
      </c>
      <c r="C3" s="11" t="s">
        <v>76</v>
      </c>
      <c r="D3" s="11" t="s">
        <v>83</v>
      </c>
      <c r="E3" s="11" t="s">
        <v>128</v>
      </c>
      <c r="F3" s="12">
        <v>5000000</v>
      </c>
      <c r="G3" s="12">
        <v>4077890</v>
      </c>
      <c r="I3" s="12">
        <v>3349887</v>
      </c>
      <c r="J3" s="13">
        <v>38427</v>
      </c>
      <c r="K3" s="12">
        <v>383098</v>
      </c>
      <c r="L3" s="12">
        <v>0</v>
      </c>
      <c r="M3" s="12">
        <v>0</v>
      </c>
      <c r="N3" s="12">
        <v>0</v>
      </c>
      <c r="O3" s="12">
        <v>0</v>
      </c>
      <c r="P3" s="12">
        <v>71928</v>
      </c>
      <c r="Q3" s="12">
        <f aca="true" t="shared" si="0" ref="Q3:Q34">SUM(L3:P3)</f>
        <v>71928</v>
      </c>
      <c r="R3" s="12">
        <v>0</v>
      </c>
      <c r="S3" s="12">
        <v>0</v>
      </c>
      <c r="T3" s="12">
        <v>16686</v>
      </c>
      <c r="U3" s="12">
        <v>31461</v>
      </c>
      <c r="V3" s="12">
        <v>73569</v>
      </c>
      <c r="W3" s="12">
        <f aca="true" t="shared" si="1" ref="W3:W34">SUM(K3:P3)+SUM(R3:V3)</f>
        <v>576742</v>
      </c>
      <c r="X3" s="12">
        <v>344666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6</v>
      </c>
    </row>
    <row r="4" spans="1:30" ht="12.75">
      <c r="A4" s="11" t="s">
        <v>53</v>
      </c>
      <c r="B4" s="11">
        <v>728</v>
      </c>
      <c r="C4" s="11" t="s">
        <v>78</v>
      </c>
      <c r="D4" s="11" t="s">
        <v>98</v>
      </c>
      <c r="E4" s="11" t="s">
        <v>129</v>
      </c>
      <c r="F4" s="12">
        <v>350000</v>
      </c>
      <c r="G4" s="12">
        <v>9478</v>
      </c>
      <c r="I4" s="12">
        <v>1735</v>
      </c>
      <c r="J4" s="13">
        <v>38397</v>
      </c>
      <c r="K4" s="12">
        <v>0</v>
      </c>
      <c r="L4" s="12">
        <v>8517</v>
      </c>
      <c r="M4" s="12">
        <v>0</v>
      </c>
      <c r="N4" s="12">
        <v>0</v>
      </c>
      <c r="O4" s="12">
        <v>0</v>
      </c>
      <c r="P4" s="12">
        <v>0</v>
      </c>
      <c r="Q4" s="12">
        <f t="shared" si="0"/>
        <v>8517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f t="shared" si="1"/>
        <v>8517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4</v>
      </c>
    </row>
    <row r="5" spans="1:30" ht="12.75">
      <c r="A5" s="11" t="s">
        <v>52</v>
      </c>
      <c r="B5" s="11">
        <v>1099</v>
      </c>
      <c r="C5" s="11" t="s">
        <v>76</v>
      </c>
      <c r="D5" s="11" t="s">
        <v>114</v>
      </c>
      <c r="E5" s="11" t="s">
        <v>128</v>
      </c>
      <c r="F5" s="12">
        <v>5175000</v>
      </c>
      <c r="G5" s="12">
        <v>3629000</v>
      </c>
      <c r="I5" s="12">
        <v>2834682</v>
      </c>
      <c r="J5" s="13">
        <v>38422</v>
      </c>
      <c r="K5" s="12">
        <v>627332</v>
      </c>
      <c r="L5" s="12">
        <v>7</v>
      </c>
      <c r="M5" s="12">
        <v>0</v>
      </c>
      <c r="N5" s="12">
        <v>19607</v>
      </c>
      <c r="O5" s="12">
        <v>22158</v>
      </c>
      <c r="P5" s="12">
        <v>90078</v>
      </c>
      <c r="Q5" s="12">
        <f t="shared" si="0"/>
        <v>131850</v>
      </c>
      <c r="R5" s="12">
        <v>696</v>
      </c>
      <c r="S5" s="12">
        <v>0</v>
      </c>
      <c r="T5" s="12">
        <v>75821</v>
      </c>
      <c r="U5" s="12">
        <v>0</v>
      </c>
      <c r="V5" s="12">
        <v>54434</v>
      </c>
      <c r="W5" s="12">
        <f t="shared" si="1"/>
        <v>890133</v>
      </c>
      <c r="X5" s="12">
        <v>27544.05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4</v>
      </c>
    </row>
    <row r="6" spans="1:30" ht="12.75">
      <c r="A6" s="11" t="s">
        <v>51</v>
      </c>
      <c r="B6" s="11">
        <v>1365</v>
      </c>
      <c r="C6" s="11" t="s">
        <v>75</v>
      </c>
      <c r="D6" s="11" t="s">
        <v>105</v>
      </c>
      <c r="E6" s="11" t="s">
        <v>127</v>
      </c>
      <c r="F6" s="12">
        <v>1260000</v>
      </c>
      <c r="G6" s="12">
        <v>785883</v>
      </c>
      <c r="I6" s="12">
        <v>744215</v>
      </c>
      <c r="J6" s="13">
        <v>38391</v>
      </c>
      <c r="K6" s="12">
        <v>0</v>
      </c>
      <c r="L6" s="12">
        <v>27521</v>
      </c>
      <c r="M6" s="12">
        <v>0</v>
      </c>
      <c r="N6" s="12">
        <v>0</v>
      </c>
      <c r="O6" s="12">
        <v>0</v>
      </c>
      <c r="P6" s="12">
        <v>9878</v>
      </c>
      <c r="Q6" s="12">
        <f t="shared" si="0"/>
        <v>37399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f t="shared" si="1"/>
        <v>37399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26</v>
      </c>
    </row>
    <row r="7" spans="1:30" ht="12.75">
      <c r="A7" s="11" t="s">
        <v>50</v>
      </c>
      <c r="B7" s="11">
        <v>1508</v>
      </c>
      <c r="C7" s="11" t="s">
        <v>76</v>
      </c>
      <c r="D7" s="11" t="s">
        <v>111</v>
      </c>
      <c r="E7" s="11" t="s">
        <v>127</v>
      </c>
      <c r="F7" s="12">
        <v>4240000</v>
      </c>
      <c r="G7" s="12">
        <v>269000</v>
      </c>
      <c r="I7" s="12">
        <v>246000</v>
      </c>
      <c r="J7" s="13">
        <v>38398</v>
      </c>
      <c r="K7" s="12">
        <v>0</v>
      </c>
      <c r="L7" s="12">
        <v>0</v>
      </c>
      <c r="M7" s="12">
        <v>0</v>
      </c>
      <c r="N7" s="12">
        <v>19030</v>
      </c>
      <c r="O7" s="12">
        <v>0</v>
      </c>
      <c r="P7" s="12">
        <v>12484</v>
      </c>
      <c r="Q7" s="12">
        <f t="shared" si="0"/>
        <v>31514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f t="shared" si="1"/>
        <v>31514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10</v>
      </c>
    </row>
    <row r="8" spans="1:30" ht="12.75">
      <c r="A8" s="11" t="s">
        <v>49</v>
      </c>
      <c r="B8" s="11">
        <v>1554</v>
      </c>
      <c r="C8" s="11" t="s">
        <v>74</v>
      </c>
      <c r="D8" s="11" t="s">
        <v>115</v>
      </c>
      <c r="E8" s="11" t="s">
        <v>128</v>
      </c>
      <c r="F8" s="12">
        <v>700000</v>
      </c>
      <c r="G8" s="12">
        <v>0</v>
      </c>
      <c r="I8" s="12">
        <v>500000</v>
      </c>
      <c r="J8" s="13">
        <v>38405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0"/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f t="shared" si="1"/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14</v>
      </c>
    </row>
    <row r="9" spans="1:30" ht="12.75">
      <c r="A9" s="11" t="s">
        <v>48</v>
      </c>
      <c r="B9" s="11">
        <v>1686</v>
      </c>
      <c r="C9" s="11" t="s">
        <v>75</v>
      </c>
      <c r="D9" s="11" t="s">
        <v>104</v>
      </c>
      <c r="E9" s="11" t="s">
        <v>127</v>
      </c>
      <c r="F9" s="12">
        <v>1551000</v>
      </c>
      <c r="G9" s="12">
        <v>571434</v>
      </c>
      <c r="I9" s="12">
        <v>548567</v>
      </c>
      <c r="J9" s="13">
        <v>38413</v>
      </c>
      <c r="K9" s="12">
        <v>0</v>
      </c>
      <c r="L9" s="12">
        <v>0</v>
      </c>
      <c r="M9" s="12">
        <v>14524</v>
      </c>
      <c r="N9" s="12">
        <v>0</v>
      </c>
      <c r="O9" s="12">
        <v>0</v>
      </c>
      <c r="P9" s="12">
        <v>145</v>
      </c>
      <c r="Q9" s="12">
        <f t="shared" si="0"/>
        <v>14669</v>
      </c>
      <c r="R9" s="12">
        <v>1679</v>
      </c>
      <c r="S9" s="12">
        <v>0</v>
      </c>
      <c r="T9" s="12">
        <v>4165</v>
      </c>
      <c r="U9" s="12">
        <v>0</v>
      </c>
      <c r="V9" s="12">
        <v>0</v>
      </c>
      <c r="W9" s="12">
        <f t="shared" si="1"/>
        <v>20513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24</v>
      </c>
    </row>
    <row r="10" spans="1:30" ht="12.75">
      <c r="A10" s="11" t="s">
        <v>47</v>
      </c>
      <c r="B10" s="11">
        <v>1838</v>
      </c>
      <c r="C10" s="11" t="s">
        <v>75</v>
      </c>
      <c r="D10" s="11" t="s">
        <v>105</v>
      </c>
      <c r="E10" s="11" t="s">
        <v>127</v>
      </c>
      <c r="G10" s="12">
        <v>283372</v>
      </c>
      <c r="I10" s="12">
        <v>257259</v>
      </c>
      <c r="J10" s="13">
        <v>38413</v>
      </c>
      <c r="K10" s="12">
        <v>0</v>
      </c>
      <c r="L10" s="12">
        <v>10179</v>
      </c>
      <c r="M10" s="12">
        <v>12167</v>
      </c>
      <c r="N10" s="12">
        <v>0</v>
      </c>
      <c r="O10" s="12">
        <v>0</v>
      </c>
      <c r="P10" s="12">
        <v>2815</v>
      </c>
      <c r="Q10" s="12">
        <f t="shared" si="0"/>
        <v>25161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f t="shared" si="1"/>
        <v>25161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8</v>
      </c>
    </row>
    <row r="11" spans="1:30" ht="12.75">
      <c r="A11" s="11" t="s">
        <v>46</v>
      </c>
      <c r="B11" s="11">
        <v>1882</v>
      </c>
      <c r="C11" s="11" t="s">
        <v>76</v>
      </c>
      <c r="D11" s="11" t="s">
        <v>114</v>
      </c>
      <c r="E11" s="11" t="s">
        <v>127</v>
      </c>
      <c r="F11" s="12">
        <v>569000</v>
      </c>
      <c r="G11" s="12">
        <v>95557</v>
      </c>
      <c r="I11" s="12">
        <v>90841</v>
      </c>
      <c r="J11" s="13">
        <v>38425</v>
      </c>
      <c r="K11" s="12">
        <v>0</v>
      </c>
      <c r="L11" s="12">
        <v>0</v>
      </c>
      <c r="M11" s="12">
        <v>0</v>
      </c>
      <c r="N11" s="12">
        <v>7073</v>
      </c>
      <c r="O11" s="12">
        <v>0</v>
      </c>
      <c r="P11" s="12">
        <v>0</v>
      </c>
      <c r="Q11" s="12">
        <f t="shared" si="0"/>
        <v>7073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f t="shared" si="1"/>
        <v>7073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7</v>
      </c>
    </row>
    <row r="12" spans="1:30" ht="12.75">
      <c r="A12" s="11" t="s">
        <v>45</v>
      </c>
      <c r="B12" s="11">
        <v>1907</v>
      </c>
      <c r="C12" s="11" t="s">
        <v>74</v>
      </c>
      <c r="D12" s="11" t="s">
        <v>82</v>
      </c>
      <c r="E12" s="11" t="s">
        <v>129</v>
      </c>
      <c r="F12" s="12">
        <v>175000</v>
      </c>
      <c r="G12" s="12">
        <v>122199</v>
      </c>
      <c r="I12" s="12">
        <v>121264</v>
      </c>
      <c r="J12" s="13">
        <v>38390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1048</v>
      </c>
      <c r="Q12" s="12">
        <f t="shared" si="0"/>
        <v>1048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f t="shared" si="1"/>
        <v>1048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19</v>
      </c>
    </row>
    <row r="13" spans="1:30" ht="12.75">
      <c r="A13" s="11" t="s">
        <v>23</v>
      </c>
      <c r="B13" s="11">
        <v>2325</v>
      </c>
      <c r="C13" s="11" t="s">
        <v>78</v>
      </c>
      <c r="D13" s="11" t="s">
        <v>99</v>
      </c>
      <c r="E13" s="11" t="s">
        <v>127</v>
      </c>
      <c r="F13" s="12">
        <v>500000</v>
      </c>
      <c r="G13" s="12">
        <v>20000</v>
      </c>
      <c r="I13" s="12">
        <v>20000</v>
      </c>
      <c r="J13" s="13">
        <v>38422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0"/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f t="shared" si="1"/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3</v>
      </c>
    </row>
    <row r="14" spans="1:30" ht="12.75">
      <c r="A14" s="11" t="s">
        <v>44</v>
      </c>
      <c r="B14" s="11">
        <v>2332</v>
      </c>
      <c r="C14" s="11" t="s">
        <v>74</v>
      </c>
      <c r="D14" s="11" t="s">
        <v>109</v>
      </c>
      <c r="E14" s="11" t="s">
        <v>127</v>
      </c>
      <c r="F14" s="12">
        <v>6250000</v>
      </c>
      <c r="G14" s="12">
        <v>2096699</v>
      </c>
      <c r="I14" s="12">
        <v>1916829</v>
      </c>
      <c r="J14" s="13">
        <v>38425</v>
      </c>
      <c r="K14" s="12">
        <v>0</v>
      </c>
      <c r="L14" s="12">
        <v>1584</v>
      </c>
      <c r="M14" s="12">
        <v>213453</v>
      </c>
      <c r="N14" s="12">
        <v>0</v>
      </c>
      <c r="O14" s="12">
        <v>0</v>
      </c>
      <c r="P14" s="12">
        <v>0</v>
      </c>
      <c r="Q14" s="12">
        <f t="shared" si="0"/>
        <v>215037</v>
      </c>
      <c r="R14" s="12">
        <v>0</v>
      </c>
      <c r="S14" s="12">
        <v>0</v>
      </c>
      <c r="T14" s="12">
        <v>154604</v>
      </c>
      <c r="U14" s="12">
        <v>0</v>
      </c>
      <c r="V14" s="12">
        <v>0</v>
      </c>
      <c r="W14" s="12">
        <f t="shared" si="1"/>
        <v>369641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7</v>
      </c>
    </row>
    <row r="15" spans="1:30" ht="12.75">
      <c r="A15" s="11" t="s">
        <v>42</v>
      </c>
      <c r="B15" s="11">
        <v>2484</v>
      </c>
      <c r="C15" s="11" t="s">
        <v>74</v>
      </c>
      <c r="D15" s="11" t="s">
        <v>100</v>
      </c>
      <c r="E15" s="11" t="s">
        <v>128</v>
      </c>
      <c r="F15" s="12">
        <v>2250000</v>
      </c>
      <c r="G15" s="12">
        <v>550816</v>
      </c>
      <c r="I15" s="12">
        <v>160000</v>
      </c>
      <c r="J15" s="13">
        <v>38426</v>
      </c>
      <c r="K15" s="12">
        <v>385933</v>
      </c>
      <c r="L15" s="12">
        <v>0</v>
      </c>
      <c r="M15" s="12">
        <v>110285</v>
      </c>
      <c r="N15" s="12">
        <v>1326</v>
      </c>
      <c r="O15" s="12">
        <v>0</v>
      </c>
      <c r="P15" s="12">
        <v>0</v>
      </c>
      <c r="Q15" s="12">
        <f t="shared" si="0"/>
        <v>111611</v>
      </c>
      <c r="R15" s="12">
        <v>3511</v>
      </c>
      <c r="S15" s="12">
        <v>0</v>
      </c>
      <c r="T15" s="12">
        <v>0</v>
      </c>
      <c r="U15" s="12">
        <v>11123</v>
      </c>
      <c r="V15" s="12">
        <v>4755</v>
      </c>
      <c r="W15" s="12">
        <f t="shared" si="1"/>
        <v>516933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40</v>
      </c>
    </row>
    <row r="16" spans="1:30" ht="12.75">
      <c r="A16" s="11" t="s">
        <v>43</v>
      </c>
      <c r="B16" s="11">
        <v>2488</v>
      </c>
      <c r="C16" s="11" t="s">
        <v>75</v>
      </c>
      <c r="D16" s="11" t="s">
        <v>105</v>
      </c>
      <c r="E16" s="11" t="s">
        <v>127</v>
      </c>
      <c r="F16" s="12">
        <v>679384</v>
      </c>
      <c r="G16" s="12">
        <v>3507006</v>
      </c>
      <c r="I16" s="12">
        <v>3443558</v>
      </c>
      <c r="J16" s="13">
        <v>38413</v>
      </c>
      <c r="K16" s="12">
        <v>0</v>
      </c>
      <c r="L16" s="12">
        <v>31953</v>
      </c>
      <c r="M16" s="12">
        <v>13417</v>
      </c>
      <c r="N16" s="12">
        <v>0</v>
      </c>
      <c r="O16" s="12">
        <v>0</v>
      </c>
      <c r="P16" s="12">
        <v>17426</v>
      </c>
      <c r="Q16" s="12">
        <f t="shared" si="0"/>
        <v>62796</v>
      </c>
      <c r="R16" s="12">
        <v>0</v>
      </c>
      <c r="S16" s="12">
        <v>0</v>
      </c>
      <c r="T16" s="12">
        <v>2273</v>
      </c>
      <c r="U16" s="12">
        <v>0</v>
      </c>
      <c r="V16" s="12">
        <v>0</v>
      </c>
      <c r="W16" s="12">
        <f t="shared" si="1"/>
        <v>65069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42</v>
      </c>
    </row>
    <row r="17" spans="1:30" ht="12.75">
      <c r="A17" s="11" t="s">
        <v>40</v>
      </c>
      <c r="B17" s="11">
        <v>2613</v>
      </c>
      <c r="C17" s="11" t="s">
        <v>75</v>
      </c>
      <c r="D17" s="11" t="s">
        <v>105</v>
      </c>
      <c r="E17" s="11" t="s">
        <v>127</v>
      </c>
      <c r="F17" s="12">
        <v>2736369</v>
      </c>
      <c r="G17" s="12">
        <v>690048</v>
      </c>
      <c r="I17" s="12">
        <v>240314</v>
      </c>
      <c r="J17" s="13">
        <v>38394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3779</v>
      </c>
      <c r="Q17" s="12">
        <f t="shared" si="0"/>
        <v>3779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f t="shared" si="1"/>
        <v>3779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51</v>
      </c>
    </row>
    <row r="18" spans="1:30" ht="12.75">
      <c r="A18" s="11" t="s">
        <v>41</v>
      </c>
      <c r="B18" s="11">
        <v>2627</v>
      </c>
      <c r="C18" s="11" t="s">
        <v>77</v>
      </c>
      <c r="D18" s="11" t="s">
        <v>113</v>
      </c>
      <c r="E18" s="11" t="s">
        <v>128</v>
      </c>
      <c r="F18" s="12">
        <v>1500000</v>
      </c>
      <c r="G18" s="12">
        <v>2889700</v>
      </c>
      <c r="I18" s="12">
        <v>2864531</v>
      </c>
      <c r="J18" s="13">
        <v>38418</v>
      </c>
      <c r="K18" s="12">
        <v>15519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0"/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f t="shared" si="1"/>
        <v>15519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99</v>
      </c>
    </row>
    <row r="19" spans="1:30" ht="12.75">
      <c r="A19" s="11" t="s">
        <v>37</v>
      </c>
      <c r="B19" s="11">
        <v>2786</v>
      </c>
      <c r="C19" s="11" t="s">
        <v>76</v>
      </c>
      <c r="D19" s="11" t="s">
        <v>89</v>
      </c>
      <c r="E19" s="11" t="s">
        <v>127</v>
      </c>
      <c r="F19" s="12">
        <v>5000000</v>
      </c>
      <c r="G19" s="12">
        <v>4035666</v>
      </c>
      <c r="I19" s="12">
        <v>4035666</v>
      </c>
      <c r="J19" s="13">
        <v>38393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0"/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f t="shared" si="1"/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99</v>
      </c>
    </row>
    <row r="20" spans="1:30" ht="12.75">
      <c r="A20" s="11" t="s">
        <v>38</v>
      </c>
      <c r="B20" s="11">
        <v>2801</v>
      </c>
      <c r="C20" s="11" t="s">
        <v>76</v>
      </c>
      <c r="D20" s="11" t="s">
        <v>112</v>
      </c>
      <c r="E20" s="11" t="s">
        <v>127</v>
      </c>
      <c r="F20" s="12">
        <v>2000000</v>
      </c>
      <c r="G20" s="12">
        <v>684745</v>
      </c>
      <c r="I20" s="12">
        <v>665255</v>
      </c>
      <c r="J20" s="13">
        <v>38393</v>
      </c>
      <c r="K20" s="12">
        <v>0</v>
      </c>
      <c r="L20" s="12">
        <v>16242</v>
      </c>
      <c r="M20" s="12">
        <v>0</v>
      </c>
      <c r="N20" s="12">
        <v>0</v>
      </c>
      <c r="O20" s="12">
        <v>0</v>
      </c>
      <c r="P20" s="12">
        <v>0</v>
      </c>
      <c r="Q20" s="12">
        <f t="shared" si="0"/>
        <v>16242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f t="shared" si="1"/>
        <v>16242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35</v>
      </c>
    </row>
    <row r="21" spans="1:30" ht="12.75">
      <c r="A21" s="11" t="s">
        <v>39</v>
      </c>
      <c r="B21" s="11">
        <v>2806</v>
      </c>
      <c r="C21" s="11" t="s">
        <v>75</v>
      </c>
      <c r="D21" s="11" t="s">
        <v>81</v>
      </c>
      <c r="E21" s="11" t="s">
        <v>129</v>
      </c>
      <c r="F21" s="12">
        <v>500000</v>
      </c>
      <c r="G21" s="12">
        <v>64602</v>
      </c>
      <c r="I21" s="12">
        <v>60939</v>
      </c>
      <c r="J21" s="13">
        <v>38394</v>
      </c>
      <c r="K21" s="12">
        <v>0</v>
      </c>
      <c r="L21" s="12">
        <v>2270</v>
      </c>
      <c r="M21" s="12">
        <v>1426</v>
      </c>
      <c r="N21" s="12">
        <v>0</v>
      </c>
      <c r="O21" s="12">
        <v>0</v>
      </c>
      <c r="P21" s="12">
        <v>5</v>
      </c>
      <c r="Q21" s="12">
        <f t="shared" si="0"/>
        <v>3701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f t="shared" si="1"/>
        <v>3701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20</v>
      </c>
    </row>
    <row r="22" spans="1:30" ht="12.75">
      <c r="A22" s="11" t="s">
        <v>35</v>
      </c>
      <c r="B22" s="11">
        <v>2837</v>
      </c>
      <c r="C22" s="11" t="s">
        <v>74</v>
      </c>
      <c r="D22" s="11" t="s">
        <v>110</v>
      </c>
      <c r="E22" s="11" t="s">
        <v>130</v>
      </c>
      <c r="F22" s="12">
        <v>9320</v>
      </c>
      <c r="G22" s="12">
        <v>760</v>
      </c>
      <c r="I22" s="12">
        <v>760</v>
      </c>
      <c r="J22" s="13">
        <v>38393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0"/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f t="shared" si="1"/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38</v>
      </c>
    </row>
    <row r="23" spans="1:30" ht="12.75">
      <c r="A23" s="11" t="s">
        <v>36</v>
      </c>
      <c r="B23" s="11">
        <v>2853</v>
      </c>
      <c r="C23" s="11" t="s">
        <v>76</v>
      </c>
      <c r="D23" s="11" t="s">
        <v>111</v>
      </c>
      <c r="E23" s="11" t="s">
        <v>127</v>
      </c>
      <c r="F23" s="12">
        <v>1150000</v>
      </c>
      <c r="G23" s="12">
        <v>464851</v>
      </c>
      <c r="I23" s="12">
        <v>412350</v>
      </c>
      <c r="J23" s="13">
        <v>38392</v>
      </c>
      <c r="K23" s="12">
        <v>0</v>
      </c>
      <c r="L23" s="12">
        <v>46851</v>
      </c>
      <c r="M23" s="12">
        <v>0</v>
      </c>
      <c r="N23" s="12">
        <v>0</v>
      </c>
      <c r="O23" s="12">
        <v>0</v>
      </c>
      <c r="P23" s="12">
        <v>740</v>
      </c>
      <c r="Q23" s="12">
        <f t="shared" si="0"/>
        <v>47591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f t="shared" si="1"/>
        <v>47591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12</v>
      </c>
    </row>
    <row r="24" spans="1:30" ht="12.75">
      <c r="A24" s="11" t="s">
        <v>34</v>
      </c>
      <c r="B24" s="11">
        <v>2893</v>
      </c>
      <c r="C24" s="11" t="s">
        <v>74</v>
      </c>
      <c r="D24" s="11" t="s">
        <v>109</v>
      </c>
      <c r="E24" s="11" t="s">
        <v>127</v>
      </c>
      <c r="F24" s="12">
        <v>750000</v>
      </c>
      <c r="G24" s="12">
        <v>393537</v>
      </c>
      <c r="I24" s="12">
        <v>351320</v>
      </c>
      <c r="J24" s="13">
        <v>38425</v>
      </c>
      <c r="K24" s="12">
        <v>0</v>
      </c>
      <c r="L24" s="12">
        <v>0</v>
      </c>
      <c r="M24" s="12">
        <v>15663</v>
      </c>
      <c r="N24" s="12">
        <v>0</v>
      </c>
      <c r="O24" s="12">
        <v>0</v>
      </c>
      <c r="P24" s="12">
        <v>0</v>
      </c>
      <c r="Q24" s="12">
        <f t="shared" si="0"/>
        <v>15663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f t="shared" si="1"/>
        <v>15663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24</v>
      </c>
    </row>
    <row r="25" spans="1:30" ht="12.75">
      <c r="A25" s="11" t="s">
        <v>33</v>
      </c>
      <c r="B25" s="11">
        <v>2927</v>
      </c>
      <c r="C25" s="11" t="s">
        <v>75</v>
      </c>
      <c r="D25" s="11" t="s">
        <v>108</v>
      </c>
      <c r="E25" s="11" t="s">
        <v>127</v>
      </c>
      <c r="F25" s="12">
        <v>1655700</v>
      </c>
      <c r="G25" s="12">
        <v>0</v>
      </c>
      <c r="J25" s="13">
        <v>38412</v>
      </c>
      <c r="K25" s="12">
        <v>0</v>
      </c>
      <c r="L25" s="12">
        <v>41601</v>
      </c>
      <c r="M25" s="12">
        <v>0</v>
      </c>
      <c r="N25" s="12">
        <v>0</v>
      </c>
      <c r="O25" s="12">
        <v>0</v>
      </c>
      <c r="P25" s="12">
        <v>0</v>
      </c>
      <c r="Q25" s="12">
        <f t="shared" si="0"/>
        <v>41601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f t="shared" si="1"/>
        <v>41601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1</v>
      </c>
    </row>
    <row r="26" spans="1:30" ht="12.75">
      <c r="A26" s="11" t="s">
        <v>27</v>
      </c>
      <c r="B26" s="11">
        <v>2965</v>
      </c>
      <c r="C26" s="11" t="s">
        <v>77</v>
      </c>
      <c r="D26" s="11" t="s">
        <v>103</v>
      </c>
      <c r="E26" s="11" t="s">
        <v>129</v>
      </c>
      <c r="F26" s="12">
        <v>394000</v>
      </c>
      <c r="G26" s="12">
        <v>53000</v>
      </c>
      <c r="I26" s="12">
        <v>53000</v>
      </c>
      <c r="J26" s="13">
        <v>38415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f t="shared" si="1"/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3</v>
      </c>
    </row>
    <row r="27" spans="1:30" ht="12.75">
      <c r="A27" s="11" t="s">
        <v>28</v>
      </c>
      <c r="B27" s="11">
        <v>2966</v>
      </c>
      <c r="C27" s="11" t="s">
        <v>75</v>
      </c>
      <c r="D27" s="11" t="s">
        <v>104</v>
      </c>
      <c r="E27" s="11" t="s">
        <v>128</v>
      </c>
      <c r="F27" s="12">
        <v>1280000</v>
      </c>
      <c r="G27" s="12">
        <v>214963</v>
      </c>
      <c r="I27" s="12">
        <v>162119</v>
      </c>
      <c r="J27" s="13">
        <v>38392</v>
      </c>
      <c r="K27" s="12">
        <v>31695</v>
      </c>
      <c r="L27" s="12">
        <v>14</v>
      </c>
      <c r="M27" s="12">
        <v>0</v>
      </c>
      <c r="N27" s="12">
        <v>0</v>
      </c>
      <c r="O27" s="12">
        <v>0</v>
      </c>
      <c r="P27" s="12">
        <v>0</v>
      </c>
      <c r="Q27" s="12">
        <f t="shared" si="0"/>
        <v>14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f t="shared" si="1"/>
        <v>31709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3</v>
      </c>
    </row>
    <row r="28" spans="1:30" ht="12.75">
      <c r="A28" s="11" t="s">
        <v>29</v>
      </c>
      <c r="B28" s="11">
        <v>2967</v>
      </c>
      <c r="C28" s="11" t="s">
        <v>75</v>
      </c>
      <c r="D28" s="11" t="s">
        <v>105</v>
      </c>
      <c r="E28" s="11" t="s">
        <v>128</v>
      </c>
      <c r="F28" s="12">
        <v>1200000</v>
      </c>
      <c r="G28" s="12">
        <v>6932000</v>
      </c>
      <c r="I28" s="12">
        <v>6596481</v>
      </c>
      <c r="J28" s="13">
        <v>38393</v>
      </c>
      <c r="K28" s="12">
        <v>191269.82</v>
      </c>
      <c r="L28" s="12">
        <v>0</v>
      </c>
      <c r="M28" s="12">
        <v>11786.34</v>
      </c>
      <c r="N28" s="12">
        <v>6375.14</v>
      </c>
      <c r="O28" s="12">
        <v>765.57</v>
      </c>
      <c r="P28" s="12">
        <v>23051.45</v>
      </c>
      <c r="Q28" s="12">
        <f t="shared" si="0"/>
        <v>41978.5</v>
      </c>
      <c r="R28" s="12">
        <v>0</v>
      </c>
      <c r="S28" s="12">
        <v>0</v>
      </c>
      <c r="T28" s="12">
        <v>8500.98</v>
      </c>
      <c r="U28" s="12">
        <v>0</v>
      </c>
      <c r="V28" s="12">
        <v>20604.49</v>
      </c>
      <c r="W28" s="12">
        <f t="shared" si="1"/>
        <v>262353.79000000004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1</v>
      </c>
    </row>
    <row r="29" spans="1:30" ht="12.75">
      <c r="A29" s="11" t="s">
        <v>30</v>
      </c>
      <c r="B29" s="11">
        <v>2974</v>
      </c>
      <c r="C29" s="11" t="s">
        <v>78</v>
      </c>
      <c r="D29" s="11" t="s">
        <v>106</v>
      </c>
      <c r="E29" s="11" t="s">
        <v>129</v>
      </c>
      <c r="F29" s="12">
        <v>375000</v>
      </c>
      <c r="G29" s="12">
        <v>376977</v>
      </c>
      <c r="I29" s="12">
        <v>364154</v>
      </c>
      <c r="J29" s="13">
        <v>38387</v>
      </c>
      <c r="K29" s="12">
        <v>0</v>
      </c>
      <c r="L29" s="12">
        <v>0</v>
      </c>
      <c r="M29" s="12">
        <v>0</v>
      </c>
      <c r="N29" s="12">
        <v>19235.07</v>
      </c>
      <c r="O29" s="12">
        <v>0</v>
      </c>
      <c r="P29" s="12">
        <v>0</v>
      </c>
      <c r="Q29" s="12">
        <f t="shared" si="0"/>
        <v>19235.07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f t="shared" si="1"/>
        <v>19235.07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15</v>
      </c>
    </row>
    <row r="30" spans="1:30" ht="12.75">
      <c r="A30" s="11" t="s">
        <v>31</v>
      </c>
      <c r="B30" s="11">
        <v>2975</v>
      </c>
      <c r="C30" s="11" t="s">
        <v>74</v>
      </c>
      <c r="D30" s="11" t="s">
        <v>107</v>
      </c>
      <c r="E30" s="11" t="s">
        <v>128</v>
      </c>
      <c r="F30" s="12">
        <v>517000</v>
      </c>
      <c r="G30" s="12">
        <v>114579</v>
      </c>
      <c r="I30" s="12">
        <v>79804</v>
      </c>
      <c r="J30" s="13">
        <v>38392</v>
      </c>
      <c r="K30" s="12">
        <v>15827.53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0"/>
        <v>0</v>
      </c>
      <c r="R30" s="12">
        <v>1679.28</v>
      </c>
      <c r="S30" s="12">
        <v>0</v>
      </c>
      <c r="T30" s="12">
        <v>0</v>
      </c>
      <c r="U30" s="12">
        <v>0</v>
      </c>
      <c r="V30" s="12">
        <v>0</v>
      </c>
      <c r="W30" s="12">
        <f t="shared" si="1"/>
        <v>17506.81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5</v>
      </c>
    </row>
    <row r="31" spans="1:30" ht="12.75">
      <c r="A31" s="11" t="s">
        <v>32</v>
      </c>
      <c r="B31" s="11">
        <v>2978</v>
      </c>
      <c r="C31" s="11" t="s">
        <v>78</v>
      </c>
      <c r="D31" s="11" t="s">
        <v>106</v>
      </c>
      <c r="E31" s="11" t="s">
        <v>128</v>
      </c>
      <c r="F31" s="12">
        <v>775000</v>
      </c>
      <c r="G31" s="12">
        <v>120289</v>
      </c>
      <c r="I31" s="12">
        <v>6379</v>
      </c>
      <c r="J31" s="13">
        <v>38387</v>
      </c>
      <c r="K31" s="12">
        <v>68345.99</v>
      </c>
      <c r="L31" s="12">
        <v>0</v>
      </c>
      <c r="M31" s="12">
        <v>0</v>
      </c>
      <c r="N31" s="12">
        <v>36827.95</v>
      </c>
      <c r="O31" s="12">
        <v>0</v>
      </c>
      <c r="P31" s="12">
        <v>0</v>
      </c>
      <c r="Q31" s="12">
        <f t="shared" si="0"/>
        <v>36827.95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f t="shared" si="1"/>
        <v>105173.94</v>
      </c>
      <c r="X31" s="12">
        <v>0</v>
      </c>
      <c r="Y31" s="12">
        <v>0</v>
      </c>
      <c r="Z31" s="12">
        <v>500</v>
      </c>
      <c r="AA31" s="12">
        <v>0</v>
      </c>
      <c r="AB31" s="12">
        <v>0</v>
      </c>
      <c r="AC31" s="12">
        <v>0</v>
      </c>
      <c r="AD31" s="12">
        <v>2</v>
      </c>
    </row>
    <row r="32" spans="1:30" ht="12.75">
      <c r="A32" s="11" t="s">
        <v>21</v>
      </c>
      <c r="B32" s="11">
        <v>3018</v>
      </c>
      <c r="C32" s="11" t="s">
        <v>78</v>
      </c>
      <c r="D32" s="11" t="s">
        <v>97</v>
      </c>
      <c r="E32" s="11" t="s">
        <v>128</v>
      </c>
      <c r="F32" s="12">
        <v>650000</v>
      </c>
      <c r="G32" s="12">
        <v>1949029</v>
      </c>
      <c r="I32" s="12">
        <v>1721703</v>
      </c>
      <c r="J32" s="13">
        <v>38387</v>
      </c>
      <c r="K32" s="12">
        <v>105737.73</v>
      </c>
      <c r="L32" s="12">
        <v>0</v>
      </c>
      <c r="M32" s="12">
        <v>0</v>
      </c>
      <c r="N32" s="12">
        <v>0</v>
      </c>
      <c r="O32" s="12">
        <v>0</v>
      </c>
      <c r="P32" s="12">
        <v>61315.61</v>
      </c>
      <c r="Q32" s="12">
        <f t="shared" si="0"/>
        <v>61315.61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f t="shared" si="1"/>
        <v>167053.34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12</v>
      </c>
    </row>
    <row r="33" spans="1:30" ht="12.75">
      <c r="A33" s="11" t="s">
        <v>22</v>
      </c>
      <c r="B33" s="11">
        <v>3023</v>
      </c>
      <c r="C33" s="11" t="s">
        <v>78</v>
      </c>
      <c r="D33" s="11" t="s">
        <v>98</v>
      </c>
      <c r="E33" s="11" t="s">
        <v>128</v>
      </c>
      <c r="F33" s="12">
        <v>3100000</v>
      </c>
      <c r="G33" s="12">
        <v>333484</v>
      </c>
      <c r="I33" s="12">
        <v>112859</v>
      </c>
      <c r="J33" s="13">
        <v>38398</v>
      </c>
      <c r="K33" s="12">
        <v>125649</v>
      </c>
      <c r="L33" s="12">
        <v>978</v>
      </c>
      <c r="M33" s="12">
        <v>0</v>
      </c>
      <c r="N33" s="12">
        <v>0</v>
      </c>
      <c r="O33" s="12">
        <v>6585</v>
      </c>
      <c r="P33" s="12">
        <v>141</v>
      </c>
      <c r="Q33" s="12">
        <f t="shared" si="0"/>
        <v>7704</v>
      </c>
      <c r="R33" s="12">
        <v>0</v>
      </c>
      <c r="S33" s="12">
        <v>0</v>
      </c>
      <c r="T33" s="12">
        <v>4113</v>
      </c>
      <c r="U33" s="12">
        <v>13326</v>
      </c>
      <c r="V33" s="12">
        <v>4762</v>
      </c>
      <c r="W33" s="12">
        <f t="shared" si="1"/>
        <v>155554</v>
      </c>
      <c r="X33" s="12">
        <v>16617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3</v>
      </c>
    </row>
    <row r="34" spans="1:30" ht="12.75">
      <c r="A34" s="11" t="s">
        <v>23</v>
      </c>
      <c r="B34" s="11">
        <v>3025</v>
      </c>
      <c r="C34" s="11" t="s">
        <v>78</v>
      </c>
      <c r="D34" s="11" t="s">
        <v>99</v>
      </c>
      <c r="E34" s="11" t="s">
        <v>127</v>
      </c>
      <c r="F34" s="12">
        <v>6529200</v>
      </c>
      <c r="G34" s="12">
        <v>4939535</v>
      </c>
      <c r="I34" s="12">
        <v>4930096</v>
      </c>
      <c r="J34" s="13">
        <v>38422</v>
      </c>
      <c r="K34" s="12">
        <v>0</v>
      </c>
      <c r="L34" s="12">
        <v>11327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11327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f t="shared" si="1"/>
        <v>11327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64</v>
      </c>
    </row>
    <row r="35" spans="1:30" ht="12.75">
      <c r="A35" s="11" t="s">
        <v>24</v>
      </c>
      <c r="B35" s="11">
        <v>3036</v>
      </c>
      <c r="C35" s="11" t="s">
        <v>74</v>
      </c>
      <c r="D35" s="11" t="s">
        <v>100</v>
      </c>
      <c r="E35" s="11" t="s">
        <v>129</v>
      </c>
      <c r="F35" s="12">
        <v>4250000</v>
      </c>
      <c r="G35" s="12">
        <v>67881</v>
      </c>
      <c r="I35" s="12">
        <v>64307</v>
      </c>
      <c r="J35" s="13">
        <v>38421</v>
      </c>
      <c r="K35" s="12">
        <v>0</v>
      </c>
      <c r="L35" s="12">
        <v>0</v>
      </c>
      <c r="M35" s="12">
        <v>3217</v>
      </c>
      <c r="N35" s="12">
        <v>0</v>
      </c>
      <c r="O35" s="12">
        <v>0</v>
      </c>
      <c r="P35" s="12">
        <v>0</v>
      </c>
      <c r="Q35" s="12">
        <f aca="true" t="shared" si="2" ref="Q35:Q66">SUM(L35:P35)</f>
        <v>3217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f aca="true" t="shared" si="3" ref="W35:W66">SUM(K35:P35)+SUM(R35:V35)</f>
        <v>3217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5</v>
      </c>
    </row>
    <row r="36" spans="1:30" ht="12.75">
      <c r="A36" s="11" t="s">
        <v>25</v>
      </c>
      <c r="B36" s="11">
        <v>3041</v>
      </c>
      <c r="C36" s="11" t="s">
        <v>74</v>
      </c>
      <c r="D36" s="11" t="s">
        <v>101</v>
      </c>
      <c r="E36" s="11" t="s">
        <v>128</v>
      </c>
      <c r="F36" s="12">
        <v>9689000</v>
      </c>
      <c r="G36" s="12">
        <v>2327000</v>
      </c>
      <c r="I36" s="12">
        <v>1781000</v>
      </c>
      <c r="J36" s="13">
        <v>38421</v>
      </c>
      <c r="K36" s="12">
        <v>309517.32</v>
      </c>
      <c r="L36" s="12">
        <v>45631.56</v>
      </c>
      <c r="M36" s="12">
        <v>22211.41</v>
      </c>
      <c r="N36" s="12">
        <v>39304.08</v>
      </c>
      <c r="O36" s="12">
        <v>15594.36</v>
      </c>
      <c r="P36" s="12">
        <v>41183.76</v>
      </c>
      <c r="Q36" s="12">
        <f t="shared" si="2"/>
        <v>163925.17</v>
      </c>
      <c r="R36" s="12">
        <v>0</v>
      </c>
      <c r="S36" s="12">
        <v>0</v>
      </c>
      <c r="T36" s="12">
        <v>141998.5</v>
      </c>
      <c r="U36" s="12">
        <v>0</v>
      </c>
      <c r="V36" s="12">
        <v>39515.47</v>
      </c>
      <c r="W36" s="12">
        <f t="shared" si="3"/>
        <v>654956.46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5</v>
      </c>
    </row>
    <row r="37" spans="1:30" ht="12.75">
      <c r="A37" s="11" t="s">
        <v>26</v>
      </c>
      <c r="B37" s="11">
        <v>3051</v>
      </c>
      <c r="C37" s="11" t="s">
        <v>77</v>
      </c>
      <c r="D37" s="11" t="s">
        <v>102</v>
      </c>
      <c r="E37" s="11" t="s">
        <v>129</v>
      </c>
      <c r="F37" s="12">
        <v>490000</v>
      </c>
      <c r="G37" s="12">
        <v>74500</v>
      </c>
      <c r="I37" s="12">
        <v>72412</v>
      </c>
      <c r="J37" s="13">
        <v>38399</v>
      </c>
      <c r="K37" s="12">
        <v>0</v>
      </c>
      <c r="L37" s="12">
        <v>0</v>
      </c>
      <c r="M37" s="12">
        <v>1785</v>
      </c>
      <c r="N37" s="12">
        <v>0</v>
      </c>
      <c r="O37" s="12">
        <v>0</v>
      </c>
      <c r="P37" s="12">
        <v>0</v>
      </c>
      <c r="Q37" s="12">
        <f t="shared" si="2"/>
        <v>1785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f t="shared" si="3"/>
        <v>1785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15</v>
      </c>
    </row>
    <row r="38" spans="1:30" ht="12.75">
      <c r="A38" s="11" t="s">
        <v>12</v>
      </c>
      <c r="B38" s="11">
        <v>3062</v>
      </c>
      <c r="C38" s="11" t="s">
        <v>76</v>
      </c>
      <c r="D38" s="11" t="s">
        <v>89</v>
      </c>
      <c r="E38" s="11" t="s">
        <v>128</v>
      </c>
      <c r="F38" s="12">
        <v>3470000</v>
      </c>
      <c r="G38" s="12">
        <v>247223</v>
      </c>
      <c r="I38" s="12">
        <v>757247</v>
      </c>
      <c r="J38" s="13">
        <v>38408</v>
      </c>
      <c r="K38" s="12">
        <v>387655.17</v>
      </c>
      <c r="L38" s="12">
        <v>2320.98</v>
      </c>
      <c r="M38" s="12">
        <v>0</v>
      </c>
      <c r="N38" s="12">
        <v>0</v>
      </c>
      <c r="O38" s="12">
        <v>12593.74</v>
      </c>
      <c r="P38" s="12">
        <v>12811.16</v>
      </c>
      <c r="Q38" s="12">
        <f t="shared" si="2"/>
        <v>27725.879999999997</v>
      </c>
      <c r="R38" s="12">
        <v>0</v>
      </c>
      <c r="S38" s="12">
        <v>0</v>
      </c>
      <c r="T38" s="12">
        <v>32.86</v>
      </c>
      <c r="U38" s="12">
        <v>0</v>
      </c>
      <c r="V38" s="12">
        <v>33491.96</v>
      </c>
      <c r="W38" s="12">
        <f t="shared" si="3"/>
        <v>448905.86999999994</v>
      </c>
      <c r="X38" s="12">
        <v>365560.63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1</v>
      </c>
    </row>
    <row r="39" spans="1:30" ht="12.75">
      <c r="A39" s="11" t="s">
        <v>13</v>
      </c>
      <c r="B39" s="11">
        <v>3066</v>
      </c>
      <c r="C39" s="11" t="s">
        <v>74</v>
      </c>
      <c r="D39" s="11" t="s">
        <v>90</v>
      </c>
      <c r="E39" s="11" t="s">
        <v>128</v>
      </c>
      <c r="F39" s="12">
        <v>2813000</v>
      </c>
      <c r="G39" s="12">
        <v>1486000</v>
      </c>
      <c r="I39" s="12">
        <v>1080000</v>
      </c>
      <c r="J39" s="13">
        <v>38425</v>
      </c>
      <c r="K39" s="12">
        <v>247148.47</v>
      </c>
      <c r="L39" s="12">
        <v>877.33</v>
      </c>
      <c r="M39" s="12">
        <v>0</v>
      </c>
      <c r="N39" s="12">
        <v>21213.31</v>
      </c>
      <c r="O39" s="12">
        <v>4124.69</v>
      </c>
      <c r="P39" s="12">
        <v>12224.39</v>
      </c>
      <c r="Q39" s="12">
        <f t="shared" si="2"/>
        <v>38439.72</v>
      </c>
      <c r="R39" s="12">
        <v>11355.96</v>
      </c>
      <c r="S39" s="12">
        <v>0</v>
      </c>
      <c r="T39" s="12">
        <v>93036.67</v>
      </c>
      <c r="U39" s="12">
        <v>0</v>
      </c>
      <c r="V39" s="12">
        <v>8998.21</v>
      </c>
      <c r="W39" s="12">
        <f t="shared" si="3"/>
        <v>398979.03</v>
      </c>
      <c r="X39" s="12">
        <v>0</v>
      </c>
      <c r="Y39" s="12">
        <v>0</v>
      </c>
      <c r="Z39" s="12">
        <v>0</v>
      </c>
      <c r="AA39" s="12">
        <v>169.9</v>
      </c>
      <c r="AB39" s="12">
        <v>0</v>
      </c>
      <c r="AC39" s="12">
        <v>0</v>
      </c>
      <c r="AD39" s="12">
        <v>6</v>
      </c>
    </row>
    <row r="40" spans="1:30" ht="12.75">
      <c r="A40" s="11" t="s">
        <v>14</v>
      </c>
      <c r="B40" s="11">
        <v>3067</v>
      </c>
      <c r="C40" s="11" t="s">
        <v>75</v>
      </c>
      <c r="D40" s="11" t="s">
        <v>81</v>
      </c>
      <c r="E40" s="11" t="s">
        <v>127</v>
      </c>
      <c r="F40" s="12">
        <v>873000</v>
      </c>
      <c r="G40" s="12">
        <v>863768</v>
      </c>
      <c r="I40" s="12">
        <v>863768</v>
      </c>
      <c r="J40" s="13">
        <v>38387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f t="shared" si="2"/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f t="shared" si="3"/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15</v>
      </c>
    </row>
    <row r="41" spans="1:30" ht="12.75">
      <c r="A41" s="11" t="s">
        <v>15</v>
      </c>
      <c r="B41" s="11">
        <v>3068</v>
      </c>
      <c r="C41" s="11" t="s">
        <v>78</v>
      </c>
      <c r="D41" s="11" t="s">
        <v>91</v>
      </c>
      <c r="E41" s="11" t="s">
        <v>128</v>
      </c>
      <c r="F41" s="12">
        <v>3885800</v>
      </c>
      <c r="G41" s="12">
        <v>800000</v>
      </c>
      <c r="I41" s="12">
        <v>465000</v>
      </c>
      <c r="J41" s="13">
        <v>38450</v>
      </c>
      <c r="K41" s="12">
        <v>225722.18</v>
      </c>
      <c r="L41" s="12">
        <v>0</v>
      </c>
      <c r="M41" s="12">
        <v>0</v>
      </c>
      <c r="N41" s="12">
        <v>7015.06</v>
      </c>
      <c r="O41" s="12">
        <v>0</v>
      </c>
      <c r="P41" s="12">
        <v>18044.53</v>
      </c>
      <c r="Q41" s="12">
        <f t="shared" si="2"/>
        <v>25059.59</v>
      </c>
      <c r="R41" s="12">
        <v>3745.52</v>
      </c>
      <c r="S41" s="12">
        <v>0</v>
      </c>
      <c r="T41" s="12">
        <v>0</v>
      </c>
      <c r="U41" s="12">
        <v>28697.28</v>
      </c>
      <c r="V41" s="12">
        <v>25709.19</v>
      </c>
      <c r="W41" s="12">
        <f t="shared" si="3"/>
        <v>308933.76</v>
      </c>
      <c r="X41" s="12">
        <v>17510.7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3</v>
      </c>
    </row>
    <row r="42" spans="1:30" ht="12.75">
      <c r="A42" s="11" t="s">
        <v>16</v>
      </c>
      <c r="B42" s="11">
        <v>3069</v>
      </c>
      <c r="C42" s="11" t="s">
        <v>74</v>
      </c>
      <c r="D42" s="11" t="s">
        <v>92</v>
      </c>
      <c r="E42" s="11" t="s">
        <v>128</v>
      </c>
      <c r="F42" s="12">
        <v>405000</v>
      </c>
      <c r="G42" s="12">
        <v>73000</v>
      </c>
      <c r="I42" s="12">
        <v>340173</v>
      </c>
      <c r="J42" s="13">
        <v>38420</v>
      </c>
      <c r="K42" s="12">
        <v>6115</v>
      </c>
      <c r="L42" s="12">
        <v>0</v>
      </c>
      <c r="M42" s="12">
        <v>0</v>
      </c>
      <c r="N42" s="12">
        <v>14510</v>
      </c>
      <c r="O42" s="12">
        <v>0</v>
      </c>
      <c r="P42" s="12">
        <v>11723</v>
      </c>
      <c r="Q42" s="12">
        <f t="shared" si="2"/>
        <v>26233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f t="shared" si="3"/>
        <v>32348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3</v>
      </c>
    </row>
    <row r="43" spans="1:30" ht="12.75">
      <c r="A43" s="11" t="s">
        <v>17</v>
      </c>
      <c r="B43" s="11">
        <v>3070</v>
      </c>
      <c r="C43" s="11" t="s">
        <v>75</v>
      </c>
      <c r="D43" s="11" t="s">
        <v>93</v>
      </c>
      <c r="E43" s="11" t="s">
        <v>129</v>
      </c>
      <c r="F43" s="12">
        <v>420000</v>
      </c>
      <c r="G43" s="12">
        <v>158662</v>
      </c>
      <c r="I43" s="12">
        <v>146759</v>
      </c>
      <c r="J43" s="13">
        <v>38425</v>
      </c>
      <c r="K43" s="12">
        <v>6302.57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f t="shared" si="2"/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f t="shared" si="3"/>
        <v>6302.57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15</v>
      </c>
    </row>
    <row r="44" spans="1:30" ht="12.75">
      <c r="A44" s="11" t="s">
        <v>18</v>
      </c>
      <c r="B44" s="11">
        <v>3095</v>
      </c>
      <c r="C44" s="11" t="s">
        <v>74</v>
      </c>
      <c r="D44" s="11" t="s">
        <v>94</v>
      </c>
      <c r="E44" s="11" t="s">
        <v>128</v>
      </c>
      <c r="F44" s="12">
        <v>1480000</v>
      </c>
      <c r="G44" s="12">
        <v>942198</v>
      </c>
      <c r="I44" s="12">
        <v>908290</v>
      </c>
      <c r="J44" s="13">
        <v>38399</v>
      </c>
      <c r="K44" s="12">
        <v>20345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f t="shared" si="2"/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f t="shared" si="3"/>
        <v>20345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15</v>
      </c>
    </row>
    <row r="45" spans="1:30" ht="12.75">
      <c r="A45" s="11" t="s">
        <v>19</v>
      </c>
      <c r="B45" s="11">
        <v>3097</v>
      </c>
      <c r="C45" s="11" t="s">
        <v>75</v>
      </c>
      <c r="D45" s="11" t="s">
        <v>95</v>
      </c>
      <c r="E45" s="11" t="s">
        <v>128</v>
      </c>
      <c r="F45" s="12">
        <v>3000000</v>
      </c>
      <c r="G45" s="12">
        <v>935000</v>
      </c>
      <c r="I45" s="12">
        <v>597291</v>
      </c>
      <c r="J45" s="13">
        <v>38425</v>
      </c>
      <c r="K45" s="12">
        <v>233713.37</v>
      </c>
      <c r="L45" s="12">
        <v>3926.68</v>
      </c>
      <c r="M45" s="12">
        <v>0</v>
      </c>
      <c r="N45" s="12">
        <v>10544.04</v>
      </c>
      <c r="O45" s="12">
        <v>0</v>
      </c>
      <c r="P45" s="12">
        <v>23854.98</v>
      </c>
      <c r="Q45" s="12">
        <f t="shared" si="2"/>
        <v>38325.7</v>
      </c>
      <c r="R45" s="12">
        <v>3384.77</v>
      </c>
      <c r="S45" s="12">
        <v>0</v>
      </c>
      <c r="T45" s="12">
        <v>1542.7</v>
      </c>
      <c r="U45" s="12">
        <v>0</v>
      </c>
      <c r="V45" s="12">
        <v>16425.82</v>
      </c>
      <c r="W45" s="12">
        <f t="shared" si="3"/>
        <v>293392.36</v>
      </c>
      <c r="X45" s="12">
        <v>0</v>
      </c>
      <c r="Y45" s="12">
        <v>0</v>
      </c>
      <c r="Z45" s="12">
        <v>0</v>
      </c>
      <c r="AA45" s="12">
        <v>98250.51</v>
      </c>
      <c r="AB45" s="12">
        <v>0</v>
      </c>
      <c r="AC45" s="12">
        <v>0</v>
      </c>
      <c r="AD45" s="12">
        <v>3</v>
      </c>
    </row>
    <row r="46" spans="1:30" ht="12.75">
      <c r="A46" s="11" t="s">
        <v>20</v>
      </c>
      <c r="B46" s="11">
        <v>3100</v>
      </c>
      <c r="C46" s="11" t="s">
        <v>77</v>
      </c>
      <c r="D46" s="11" t="s">
        <v>96</v>
      </c>
      <c r="E46" s="11" t="s">
        <v>129</v>
      </c>
      <c r="F46" s="12">
        <v>250000</v>
      </c>
      <c r="G46" s="12">
        <v>131683</v>
      </c>
      <c r="I46" s="12">
        <v>124531</v>
      </c>
      <c r="J46" s="13">
        <v>38411</v>
      </c>
      <c r="K46" s="12">
        <v>6437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2"/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f t="shared" si="3"/>
        <v>6437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9</v>
      </c>
    </row>
    <row r="47" spans="1:30" ht="12.75">
      <c r="A47" s="11" t="s">
        <v>7</v>
      </c>
      <c r="B47" s="11">
        <v>3114</v>
      </c>
      <c r="C47" s="11" t="s">
        <v>77</v>
      </c>
      <c r="D47" s="11" t="s">
        <v>86</v>
      </c>
      <c r="E47" s="11" t="s">
        <v>127</v>
      </c>
      <c r="F47" s="12">
        <v>2800000</v>
      </c>
      <c r="G47" s="12">
        <v>2051051</v>
      </c>
      <c r="I47" s="12">
        <v>1961995</v>
      </c>
      <c r="J47" s="13">
        <v>38397</v>
      </c>
      <c r="K47" s="12">
        <v>0</v>
      </c>
      <c r="L47" s="12">
        <v>30611</v>
      </c>
      <c r="M47" s="12">
        <v>25225</v>
      </c>
      <c r="N47" s="12">
        <v>0</v>
      </c>
      <c r="O47" s="12">
        <v>0</v>
      </c>
      <c r="P47" s="12">
        <v>1140</v>
      </c>
      <c r="Q47" s="12">
        <f t="shared" si="2"/>
        <v>56976</v>
      </c>
      <c r="R47" s="12">
        <v>0</v>
      </c>
      <c r="S47" s="12">
        <v>0</v>
      </c>
      <c r="T47" s="12">
        <v>4589</v>
      </c>
      <c r="U47" s="12">
        <v>0</v>
      </c>
      <c r="V47" s="12">
        <v>0</v>
      </c>
      <c r="W47" s="12">
        <f t="shared" si="3"/>
        <v>61565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29</v>
      </c>
    </row>
    <row r="48" spans="1:30" ht="12.75">
      <c r="A48" s="11" t="s">
        <v>55</v>
      </c>
      <c r="B48" s="11">
        <v>3118</v>
      </c>
      <c r="C48" s="11" t="s">
        <v>78</v>
      </c>
      <c r="D48" s="11" t="s">
        <v>106</v>
      </c>
      <c r="E48" s="11" t="s">
        <v>129</v>
      </c>
      <c r="G48" s="12">
        <v>118116</v>
      </c>
      <c r="I48" s="12">
        <v>94726</v>
      </c>
      <c r="J48" s="13">
        <v>38422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9464</v>
      </c>
      <c r="Q48" s="12">
        <f t="shared" si="2"/>
        <v>9464</v>
      </c>
      <c r="R48" s="12">
        <v>11016.5</v>
      </c>
      <c r="S48" s="12">
        <v>0</v>
      </c>
      <c r="T48" s="12">
        <v>0</v>
      </c>
      <c r="U48" s="12">
        <v>0</v>
      </c>
      <c r="V48" s="12">
        <v>0</v>
      </c>
      <c r="W48" s="12">
        <f t="shared" si="3"/>
        <v>20480.5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1</v>
      </c>
    </row>
    <row r="49" spans="1:30" ht="12.75">
      <c r="A49" s="11" t="s">
        <v>8</v>
      </c>
      <c r="B49" s="11">
        <v>3122</v>
      </c>
      <c r="C49" s="11" t="s">
        <v>78</v>
      </c>
      <c r="D49" s="11" t="s">
        <v>87</v>
      </c>
      <c r="E49" s="11" t="s">
        <v>129</v>
      </c>
      <c r="F49" s="12">
        <v>83400</v>
      </c>
      <c r="G49" s="12">
        <v>60000</v>
      </c>
      <c r="I49" s="12">
        <v>60000</v>
      </c>
      <c r="J49" s="13">
        <v>38412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2"/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f t="shared" si="3"/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5</v>
      </c>
    </row>
    <row r="50" spans="1:30" ht="12.75">
      <c r="A50" s="11" t="s">
        <v>9</v>
      </c>
      <c r="B50" s="11">
        <v>3134</v>
      </c>
      <c r="C50" s="11" t="s">
        <v>74</v>
      </c>
      <c r="D50" s="11" t="s">
        <v>80</v>
      </c>
      <c r="E50" s="11" t="s">
        <v>128</v>
      </c>
      <c r="F50" s="12">
        <v>7546000</v>
      </c>
      <c r="G50" s="12">
        <v>5690000</v>
      </c>
      <c r="I50" s="12">
        <v>5210000</v>
      </c>
      <c r="J50" s="13">
        <v>38422</v>
      </c>
      <c r="K50" s="12">
        <v>212738.38</v>
      </c>
      <c r="L50" s="12">
        <v>0</v>
      </c>
      <c r="M50" s="12">
        <v>48509.85</v>
      </c>
      <c r="N50" s="12">
        <v>20764.52</v>
      </c>
      <c r="O50" s="12">
        <v>663.86</v>
      </c>
      <c r="P50" s="12">
        <v>100205.18</v>
      </c>
      <c r="Q50" s="12">
        <f t="shared" si="2"/>
        <v>170143.40999999997</v>
      </c>
      <c r="R50" s="12">
        <v>0</v>
      </c>
      <c r="S50" s="12">
        <v>0</v>
      </c>
      <c r="T50" s="12">
        <v>65391.35</v>
      </c>
      <c r="U50" s="12">
        <v>51675.04</v>
      </c>
      <c r="V50" s="12">
        <v>16437.66</v>
      </c>
      <c r="W50" s="12">
        <f t="shared" si="3"/>
        <v>516385.83999999997</v>
      </c>
      <c r="X50" s="12">
        <v>0</v>
      </c>
      <c r="Y50" s="12">
        <v>0</v>
      </c>
      <c r="Z50" s="12">
        <v>0</v>
      </c>
      <c r="AA50" s="12">
        <v>16.59</v>
      </c>
      <c r="AB50" s="12">
        <v>4.26</v>
      </c>
      <c r="AC50" s="12">
        <v>0</v>
      </c>
      <c r="AD50" s="12">
        <v>11</v>
      </c>
    </row>
    <row r="51" spans="1:30" ht="12.75">
      <c r="A51" s="11" t="s">
        <v>10</v>
      </c>
      <c r="B51" s="11">
        <v>3141</v>
      </c>
      <c r="C51" s="11" t="s">
        <v>77</v>
      </c>
      <c r="D51" s="11" t="s">
        <v>86</v>
      </c>
      <c r="E51" s="11" t="s">
        <v>128</v>
      </c>
      <c r="F51" s="12">
        <v>825000</v>
      </c>
      <c r="G51" s="12">
        <v>515942</v>
      </c>
      <c r="I51" s="12">
        <v>466892</v>
      </c>
      <c r="J51" s="13">
        <v>38421</v>
      </c>
      <c r="K51" s="12">
        <v>24992.44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2"/>
        <v>0</v>
      </c>
      <c r="R51" s="12">
        <v>22578.93</v>
      </c>
      <c r="S51" s="12">
        <v>0</v>
      </c>
      <c r="T51" s="12">
        <v>0</v>
      </c>
      <c r="U51" s="12">
        <v>0</v>
      </c>
      <c r="V51" s="12">
        <v>0</v>
      </c>
      <c r="W51" s="12">
        <f t="shared" si="3"/>
        <v>47571.369999999995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15</v>
      </c>
    </row>
    <row r="52" spans="1:30" ht="12.75">
      <c r="A52" s="11" t="s">
        <v>11</v>
      </c>
      <c r="B52" s="11">
        <v>3150</v>
      </c>
      <c r="C52" s="11" t="s">
        <v>75</v>
      </c>
      <c r="D52" s="11" t="s">
        <v>88</v>
      </c>
      <c r="E52" s="11" t="s">
        <v>128</v>
      </c>
      <c r="F52" s="12">
        <v>700000</v>
      </c>
      <c r="G52" s="12">
        <v>354424</v>
      </c>
      <c r="I52" s="12">
        <v>329113</v>
      </c>
      <c r="J52" s="13">
        <v>38397</v>
      </c>
      <c r="K52" s="12">
        <v>15186.83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f t="shared" si="2"/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f t="shared" si="3"/>
        <v>15186.83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32</v>
      </c>
    </row>
    <row r="53" spans="1:30" ht="12.75">
      <c r="A53" s="11" t="s">
        <v>3</v>
      </c>
      <c r="B53" s="11">
        <v>3175</v>
      </c>
      <c r="C53" s="11" t="s">
        <v>74</v>
      </c>
      <c r="D53" s="11" t="s">
        <v>82</v>
      </c>
      <c r="E53" s="11" t="s">
        <v>128</v>
      </c>
      <c r="F53" s="12">
        <v>4400000</v>
      </c>
      <c r="G53" s="12">
        <v>3425014</v>
      </c>
      <c r="I53" s="12">
        <v>3378733</v>
      </c>
      <c r="J53" s="13">
        <v>38412</v>
      </c>
      <c r="K53" s="12">
        <v>16312.4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f t="shared" si="2"/>
        <v>0</v>
      </c>
      <c r="R53" s="12">
        <v>11188</v>
      </c>
      <c r="S53" s="12">
        <v>0</v>
      </c>
      <c r="T53" s="12">
        <v>672.9</v>
      </c>
      <c r="U53" s="12">
        <v>0</v>
      </c>
      <c r="V53" s="12">
        <v>0</v>
      </c>
      <c r="W53" s="12">
        <f t="shared" si="3"/>
        <v>28173.3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10</v>
      </c>
    </row>
    <row r="54" spans="1:30" ht="12.75">
      <c r="A54" s="11" t="s">
        <v>57</v>
      </c>
      <c r="B54" s="11">
        <v>3212</v>
      </c>
      <c r="C54" s="11" t="s">
        <v>77</v>
      </c>
      <c r="D54" s="11" t="s">
        <v>116</v>
      </c>
      <c r="E54" s="11" t="s">
        <v>128</v>
      </c>
      <c r="G54" s="12">
        <v>270578</v>
      </c>
      <c r="I54" s="12">
        <v>270561</v>
      </c>
      <c r="J54" s="13">
        <v>38392</v>
      </c>
      <c r="K54" s="12">
        <v>9.89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f t="shared" si="2"/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f t="shared" si="3"/>
        <v>9.89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9</v>
      </c>
    </row>
    <row r="55" spans="1:30" ht="12.75">
      <c r="A55" s="11" t="s">
        <v>59</v>
      </c>
      <c r="B55" s="11">
        <v>3230</v>
      </c>
      <c r="C55" s="11" t="s">
        <v>78</v>
      </c>
      <c r="D55" s="11" t="s">
        <v>118</v>
      </c>
      <c r="E55" s="11" t="s">
        <v>128</v>
      </c>
      <c r="F55" s="12">
        <v>3885800</v>
      </c>
      <c r="G55" s="12">
        <v>7895485</v>
      </c>
      <c r="I55" s="12">
        <v>7319808</v>
      </c>
      <c r="J55" s="13">
        <v>38400</v>
      </c>
      <c r="K55" s="12">
        <v>322886</v>
      </c>
      <c r="L55" s="12">
        <v>12876</v>
      </c>
      <c r="M55" s="12">
        <v>0</v>
      </c>
      <c r="N55" s="12">
        <v>1511</v>
      </c>
      <c r="O55" s="12">
        <v>0</v>
      </c>
      <c r="P55" s="12">
        <v>37635</v>
      </c>
      <c r="Q55" s="12">
        <f t="shared" si="2"/>
        <v>52022</v>
      </c>
      <c r="R55" s="12">
        <v>9787</v>
      </c>
      <c r="S55" s="12">
        <v>0</v>
      </c>
      <c r="T55" s="12">
        <v>220</v>
      </c>
      <c r="U55" s="12">
        <v>0</v>
      </c>
      <c r="V55" s="12">
        <v>0</v>
      </c>
      <c r="W55" s="12">
        <f t="shared" si="3"/>
        <v>384915</v>
      </c>
      <c r="X55" s="12">
        <v>355.61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13</v>
      </c>
    </row>
    <row r="56" spans="1:30" ht="12.75">
      <c r="A56" s="11" t="s">
        <v>4</v>
      </c>
      <c r="B56" s="11">
        <v>3232</v>
      </c>
      <c r="C56" s="11" t="s">
        <v>76</v>
      </c>
      <c r="D56" s="11" t="s">
        <v>83</v>
      </c>
      <c r="E56" s="11" t="s">
        <v>127</v>
      </c>
      <c r="G56" s="12">
        <v>2627084</v>
      </c>
      <c r="I56" s="12">
        <v>36256</v>
      </c>
      <c r="J56" s="13">
        <v>38393</v>
      </c>
      <c r="K56" s="12">
        <v>0</v>
      </c>
      <c r="L56" s="12">
        <v>36256</v>
      </c>
      <c r="M56" s="12">
        <v>0</v>
      </c>
      <c r="N56" s="12">
        <v>0</v>
      </c>
      <c r="O56" s="12">
        <v>0</v>
      </c>
      <c r="P56" s="12">
        <v>0</v>
      </c>
      <c r="Q56" s="12">
        <f t="shared" si="2"/>
        <v>36256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f t="shared" si="3"/>
        <v>36256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66</v>
      </c>
    </row>
    <row r="57" spans="1:30" ht="12.75">
      <c r="A57" s="11" t="s">
        <v>63</v>
      </c>
      <c r="B57" s="11">
        <v>3233</v>
      </c>
      <c r="C57" s="11" t="s">
        <v>77</v>
      </c>
      <c r="D57" s="11" t="s">
        <v>122</v>
      </c>
      <c r="E57" s="11" t="s">
        <v>129</v>
      </c>
      <c r="F57" s="12">
        <v>255000</v>
      </c>
      <c r="G57" s="12">
        <v>118894</v>
      </c>
      <c r="I57" s="12">
        <v>118894</v>
      </c>
      <c r="J57" s="13">
        <v>38404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f t="shared" si="2"/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f t="shared" si="3"/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10</v>
      </c>
    </row>
    <row r="58" spans="1:30" ht="12.75">
      <c r="A58" s="11" t="s">
        <v>60</v>
      </c>
      <c r="B58" s="11">
        <v>3244</v>
      </c>
      <c r="C58" s="11" t="s">
        <v>76</v>
      </c>
      <c r="D58" s="11" t="s">
        <v>119</v>
      </c>
      <c r="E58" s="11" t="s">
        <v>128</v>
      </c>
      <c r="F58" s="12">
        <v>5197000</v>
      </c>
      <c r="G58" s="12">
        <v>1190772</v>
      </c>
      <c r="I58" s="12">
        <v>765278</v>
      </c>
      <c r="J58" s="13">
        <v>38427</v>
      </c>
      <c r="K58" s="12">
        <v>256119</v>
      </c>
      <c r="L58" s="12">
        <v>0</v>
      </c>
      <c r="M58" s="12">
        <v>0</v>
      </c>
      <c r="N58" s="12">
        <v>0</v>
      </c>
      <c r="O58" s="12">
        <v>0</v>
      </c>
      <c r="P58" s="12">
        <v>35137</v>
      </c>
      <c r="Q58" s="12">
        <f t="shared" si="2"/>
        <v>35137</v>
      </c>
      <c r="R58" s="12">
        <v>3023</v>
      </c>
      <c r="S58" s="12">
        <v>0</v>
      </c>
      <c r="T58" s="12">
        <v>18819</v>
      </c>
      <c r="U58" s="12">
        <v>16813</v>
      </c>
      <c r="V58" s="12">
        <v>15997</v>
      </c>
      <c r="W58" s="12">
        <f t="shared" si="3"/>
        <v>345908</v>
      </c>
      <c r="X58" s="12">
        <v>45408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4</v>
      </c>
    </row>
    <row r="59" spans="1:30" ht="12.75">
      <c r="A59" s="11" t="s">
        <v>70</v>
      </c>
      <c r="B59" s="11">
        <v>3251</v>
      </c>
      <c r="C59" s="11" t="s">
        <v>74</v>
      </c>
      <c r="D59" s="11" t="s">
        <v>100</v>
      </c>
      <c r="E59" s="11" t="s">
        <v>127</v>
      </c>
      <c r="F59" s="12">
        <v>2750000</v>
      </c>
      <c r="G59" s="12">
        <v>2069604</v>
      </c>
      <c r="I59" s="12">
        <v>1930129</v>
      </c>
      <c r="J59" s="13">
        <v>38393</v>
      </c>
      <c r="K59" s="12">
        <v>0</v>
      </c>
      <c r="L59" s="12">
        <v>15746.4</v>
      </c>
      <c r="M59" s="12">
        <v>52902.7</v>
      </c>
      <c r="N59" s="12">
        <v>0</v>
      </c>
      <c r="O59" s="12">
        <v>0</v>
      </c>
      <c r="P59" s="12">
        <v>3116.44</v>
      </c>
      <c r="Q59" s="12">
        <f t="shared" si="2"/>
        <v>71765.54</v>
      </c>
      <c r="R59" s="12">
        <v>0</v>
      </c>
      <c r="S59" s="12">
        <v>0</v>
      </c>
      <c r="T59" s="12">
        <v>27939.2</v>
      </c>
      <c r="U59" s="12">
        <v>0</v>
      </c>
      <c r="V59" s="12">
        <v>0</v>
      </c>
      <c r="W59" s="12">
        <f t="shared" si="3"/>
        <v>99704.73999999999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18</v>
      </c>
    </row>
    <row r="60" spans="1:30" ht="12.75">
      <c r="A60" s="11" t="s">
        <v>5</v>
      </c>
      <c r="B60" s="11">
        <v>3253</v>
      </c>
      <c r="C60" s="11" t="s">
        <v>75</v>
      </c>
      <c r="D60" s="11" t="s">
        <v>84</v>
      </c>
      <c r="E60" s="11" t="s">
        <v>128</v>
      </c>
      <c r="F60" s="12">
        <v>1672200</v>
      </c>
      <c r="G60" s="12">
        <v>857931</v>
      </c>
      <c r="I60" s="12">
        <v>781111</v>
      </c>
      <c r="J60" s="13">
        <v>38401</v>
      </c>
      <c r="K60" s="12">
        <v>41590.82</v>
      </c>
      <c r="L60" s="12">
        <v>13931.04</v>
      </c>
      <c r="M60" s="12">
        <v>0</v>
      </c>
      <c r="N60" s="12">
        <v>0</v>
      </c>
      <c r="O60" s="12">
        <v>0</v>
      </c>
      <c r="P60" s="12">
        <v>0</v>
      </c>
      <c r="Q60" s="12">
        <f t="shared" si="2"/>
        <v>13931.04</v>
      </c>
      <c r="R60" s="12">
        <v>0</v>
      </c>
      <c r="S60" s="12">
        <v>0</v>
      </c>
      <c r="T60" s="12">
        <v>0</v>
      </c>
      <c r="U60" s="12">
        <v>0</v>
      </c>
      <c r="V60" s="12">
        <v>5573.39</v>
      </c>
      <c r="W60" s="12">
        <f t="shared" si="3"/>
        <v>61095.25</v>
      </c>
      <c r="X60" s="12">
        <v>0</v>
      </c>
      <c r="Y60" s="12">
        <v>0</v>
      </c>
      <c r="Z60" s="12">
        <v>0</v>
      </c>
      <c r="AA60" s="12">
        <v>3096.83</v>
      </c>
      <c r="AB60" s="12">
        <v>0</v>
      </c>
      <c r="AC60" s="12">
        <v>0</v>
      </c>
      <c r="AD60" s="12">
        <v>12</v>
      </c>
    </row>
    <row r="61" spans="1:30" ht="12.75">
      <c r="A61" s="11" t="s">
        <v>61</v>
      </c>
      <c r="B61" s="11">
        <v>3268</v>
      </c>
      <c r="C61" s="11" t="s">
        <v>75</v>
      </c>
      <c r="D61" s="11" t="s">
        <v>120</v>
      </c>
      <c r="E61" s="11" t="s">
        <v>129</v>
      </c>
      <c r="F61" s="12">
        <v>283448</v>
      </c>
      <c r="G61" s="12">
        <v>124955</v>
      </c>
      <c r="I61" s="12">
        <v>108493</v>
      </c>
      <c r="J61" s="13">
        <v>38397</v>
      </c>
      <c r="K61" s="12">
        <v>9877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f t="shared" si="2"/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f t="shared" si="3"/>
        <v>9877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10</v>
      </c>
    </row>
    <row r="62" spans="1:30" ht="12.75">
      <c r="A62" s="11" t="s">
        <v>65</v>
      </c>
      <c r="B62" s="11">
        <v>3275</v>
      </c>
      <c r="C62" s="11" t="s">
        <v>74</v>
      </c>
      <c r="D62" s="11" t="s">
        <v>82</v>
      </c>
      <c r="E62" s="11" t="s">
        <v>127</v>
      </c>
      <c r="F62" s="12">
        <v>3062000</v>
      </c>
      <c r="G62" s="12">
        <v>10317200</v>
      </c>
      <c r="I62" s="12">
        <v>10317200</v>
      </c>
      <c r="J62" s="13">
        <v>38425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f t="shared" si="2"/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f t="shared" si="3"/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15</v>
      </c>
    </row>
    <row r="63" spans="1:30" ht="12.75">
      <c r="A63" s="11" t="s">
        <v>6</v>
      </c>
      <c r="B63" s="11">
        <v>3290</v>
      </c>
      <c r="C63" s="11" t="s">
        <v>76</v>
      </c>
      <c r="D63" s="11" t="s">
        <v>85</v>
      </c>
      <c r="E63" s="11" t="s">
        <v>128</v>
      </c>
      <c r="F63" s="12">
        <v>3550360</v>
      </c>
      <c r="G63" s="12">
        <v>7319503</v>
      </c>
      <c r="I63" s="12">
        <v>6685365</v>
      </c>
      <c r="J63" s="13">
        <v>38393</v>
      </c>
      <c r="K63" s="12">
        <v>377490.34</v>
      </c>
      <c r="L63" s="12">
        <v>0</v>
      </c>
      <c r="M63" s="12">
        <v>0</v>
      </c>
      <c r="N63" s="12">
        <v>0</v>
      </c>
      <c r="O63" s="12">
        <v>0</v>
      </c>
      <c r="P63" s="12">
        <v>65815.95</v>
      </c>
      <c r="Q63" s="12">
        <f t="shared" si="2"/>
        <v>65815.95</v>
      </c>
      <c r="R63" s="12">
        <v>74524.95</v>
      </c>
      <c r="S63" s="12">
        <v>0</v>
      </c>
      <c r="T63" s="12">
        <v>52987.47</v>
      </c>
      <c r="U63" s="12">
        <v>49900.27</v>
      </c>
      <c r="V63" s="12">
        <v>19201.66</v>
      </c>
      <c r="W63" s="12">
        <f t="shared" si="3"/>
        <v>639920.64</v>
      </c>
      <c r="X63" s="12">
        <v>0</v>
      </c>
      <c r="Y63" s="12">
        <v>0</v>
      </c>
      <c r="Z63" s="12">
        <v>0</v>
      </c>
      <c r="AA63" s="12">
        <v>2500</v>
      </c>
      <c r="AB63" s="12">
        <v>0</v>
      </c>
      <c r="AC63" s="12">
        <v>0</v>
      </c>
      <c r="AD63" s="12">
        <v>7</v>
      </c>
    </row>
    <row r="64" spans="1:30" ht="12.75">
      <c r="A64" s="11" t="s">
        <v>58</v>
      </c>
      <c r="B64" s="11">
        <v>3294</v>
      </c>
      <c r="C64" s="11" t="s">
        <v>77</v>
      </c>
      <c r="D64" s="11" t="s">
        <v>117</v>
      </c>
      <c r="E64" s="11" t="s">
        <v>129</v>
      </c>
      <c r="F64" s="12">
        <v>203000</v>
      </c>
      <c r="G64" s="12">
        <v>1920</v>
      </c>
      <c r="I64" s="12">
        <v>1430</v>
      </c>
      <c r="J64" s="13">
        <v>38413</v>
      </c>
      <c r="K64" s="12">
        <v>294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f t="shared" si="2"/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f t="shared" si="3"/>
        <v>294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1</v>
      </c>
    </row>
    <row r="65" spans="1:30" ht="12.75">
      <c r="A65" s="11" t="s">
        <v>56</v>
      </c>
      <c r="B65" s="11">
        <v>3318</v>
      </c>
      <c r="C65" s="11" t="s">
        <v>78</v>
      </c>
      <c r="D65" s="11" t="s">
        <v>97</v>
      </c>
      <c r="E65" s="11" t="s">
        <v>128</v>
      </c>
      <c r="F65" s="12">
        <v>4284000</v>
      </c>
      <c r="G65" s="12">
        <v>2313158</v>
      </c>
      <c r="I65" s="12">
        <v>2096060</v>
      </c>
      <c r="J65" s="13">
        <v>38394</v>
      </c>
      <c r="K65" s="12">
        <v>0</v>
      </c>
      <c r="L65" s="12">
        <v>10464</v>
      </c>
      <c r="M65" s="12">
        <v>0</v>
      </c>
      <c r="N65" s="12">
        <v>21089</v>
      </c>
      <c r="O65" s="12">
        <v>0</v>
      </c>
      <c r="P65" s="12">
        <v>108288</v>
      </c>
      <c r="Q65" s="12">
        <f t="shared" si="2"/>
        <v>139841</v>
      </c>
      <c r="R65" s="12">
        <v>0</v>
      </c>
      <c r="S65" s="12">
        <v>0</v>
      </c>
      <c r="T65" s="12">
        <v>0</v>
      </c>
      <c r="U65" s="12">
        <v>37895</v>
      </c>
      <c r="V65" s="12">
        <v>40950</v>
      </c>
      <c r="W65" s="12">
        <f t="shared" si="3"/>
        <v>218686</v>
      </c>
      <c r="X65" s="12">
        <v>28</v>
      </c>
      <c r="Y65" s="12">
        <v>0</v>
      </c>
      <c r="Z65" s="12">
        <v>26</v>
      </c>
      <c r="AA65" s="12">
        <v>140</v>
      </c>
      <c r="AB65" s="12">
        <v>0</v>
      </c>
      <c r="AC65" s="12">
        <v>0</v>
      </c>
      <c r="AD65" s="12">
        <v>12</v>
      </c>
    </row>
    <row r="66" spans="1:30" ht="12.75">
      <c r="A66" s="11" t="s">
        <v>2</v>
      </c>
      <c r="B66" s="11">
        <v>3338</v>
      </c>
      <c r="C66" s="11" t="s">
        <v>75</v>
      </c>
      <c r="D66" s="11" t="s">
        <v>81</v>
      </c>
      <c r="E66" s="11" t="s">
        <v>128</v>
      </c>
      <c r="F66" s="12">
        <v>2508000</v>
      </c>
      <c r="G66" s="12">
        <v>1614500</v>
      </c>
      <c r="I66" s="12">
        <v>1489400</v>
      </c>
      <c r="J66" s="13">
        <v>38404</v>
      </c>
      <c r="K66" s="12">
        <v>61799</v>
      </c>
      <c r="L66" s="12">
        <v>6991</v>
      </c>
      <c r="M66" s="12">
        <v>622</v>
      </c>
      <c r="N66" s="12">
        <v>0</v>
      </c>
      <c r="O66" s="12">
        <v>0</v>
      </c>
      <c r="P66" s="12">
        <v>14805</v>
      </c>
      <c r="Q66" s="12">
        <f t="shared" si="2"/>
        <v>22418</v>
      </c>
      <c r="R66" s="12">
        <v>0</v>
      </c>
      <c r="S66" s="12">
        <v>0</v>
      </c>
      <c r="T66" s="12">
        <v>32652</v>
      </c>
      <c r="U66" s="12">
        <v>0</v>
      </c>
      <c r="V66" s="12">
        <v>0</v>
      </c>
      <c r="W66" s="12">
        <f t="shared" si="3"/>
        <v>116869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5</v>
      </c>
    </row>
    <row r="67" spans="1:29" ht="12.75">
      <c r="A67" s="11" t="s">
        <v>71</v>
      </c>
      <c r="B67" s="11">
        <v>3350</v>
      </c>
      <c r="C67" s="11" t="s">
        <v>75</v>
      </c>
      <c r="D67" s="11" t="s">
        <v>81</v>
      </c>
      <c r="E67" s="11" t="s">
        <v>129</v>
      </c>
      <c r="F67" s="12">
        <v>368900</v>
      </c>
      <c r="I67" s="12">
        <v>285680</v>
      </c>
      <c r="J67" s="13">
        <v>38443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f aca="true" t="shared" si="4" ref="Q67:Q75">SUM(L67:P67)</f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f aca="true" t="shared" si="5" ref="W67:W75">SUM(K67:P67)+SUM(R67:V67)</f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</row>
    <row r="68" spans="1:30" ht="12.75">
      <c r="A68" s="11" t="s">
        <v>68</v>
      </c>
      <c r="B68" s="11">
        <v>3360</v>
      </c>
      <c r="C68" s="11" t="s">
        <v>76</v>
      </c>
      <c r="D68" s="11" t="s">
        <v>85</v>
      </c>
      <c r="E68" s="11" t="s">
        <v>128</v>
      </c>
      <c r="F68" s="12">
        <v>9352900</v>
      </c>
      <c r="G68" s="12">
        <v>1220794</v>
      </c>
      <c r="I68" s="12">
        <v>11345133</v>
      </c>
      <c r="J68" s="13">
        <v>38422</v>
      </c>
      <c r="K68" s="12">
        <v>593302.66</v>
      </c>
      <c r="L68" s="12">
        <v>0</v>
      </c>
      <c r="M68" s="12">
        <v>0</v>
      </c>
      <c r="N68" s="12">
        <v>18463.74</v>
      </c>
      <c r="O68" s="12">
        <v>12219.97</v>
      </c>
      <c r="P68" s="12">
        <v>67560.22</v>
      </c>
      <c r="Q68" s="12">
        <f t="shared" si="4"/>
        <v>98243.93</v>
      </c>
      <c r="R68" s="12">
        <v>6785.5</v>
      </c>
      <c r="S68" s="12">
        <v>0</v>
      </c>
      <c r="T68" s="12">
        <v>75818.81</v>
      </c>
      <c r="U68" s="12">
        <v>0</v>
      </c>
      <c r="V68" s="12">
        <v>109846.15</v>
      </c>
      <c r="W68" s="12">
        <f t="shared" si="5"/>
        <v>883997.0499999999</v>
      </c>
      <c r="X68" s="12">
        <v>2.89</v>
      </c>
      <c r="Y68" s="12">
        <v>0</v>
      </c>
      <c r="Z68" s="12">
        <v>30.98</v>
      </c>
      <c r="AA68" s="12">
        <v>3.39</v>
      </c>
      <c r="AB68" s="12">
        <v>148.02</v>
      </c>
      <c r="AC68" s="12">
        <v>0</v>
      </c>
      <c r="AD68" s="12">
        <v>2</v>
      </c>
    </row>
    <row r="69" spans="1:30" ht="12.75">
      <c r="A69" s="11" t="s">
        <v>67</v>
      </c>
      <c r="B69" s="11">
        <v>3412</v>
      </c>
      <c r="C69" s="11" t="s">
        <v>74</v>
      </c>
      <c r="D69" s="11" t="s">
        <v>124</v>
      </c>
      <c r="E69" s="11" t="s">
        <v>127</v>
      </c>
      <c r="F69" s="12">
        <v>1339000</v>
      </c>
      <c r="G69" s="12">
        <v>2500000</v>
      </c>
      <c r="I69" s="12">
        <v>2330000</v>
      </c>
      <c r="J69" s="13">
        <v>38428</v>
      </c>
      <c r="K69" s="12">
        <v>0</v>
      </c>
      <c r="L69" s="12">
        <v>0</v>
      </c>
      <c r="M69" s="12">
        <v>0</v>
      </c>
      <c r="N69" s="12">
        <v>229620</v>
      </c>
      <c r="O69" s="12">
        <v>0</v>
      </c>
      <c r="P69" s="12">
        <v>0</v>
      </c>
      <c r="Q69" s="12">
        <f t="shared" si="4"/>
        <v>229620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f t="shared" si="5"/>
        <v>229620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2</v>
      </c>
    </row>
    <row r="70" spans="1:30" ht="12.75">
      <c r="A70" s="11" t="s">
        <v>62</v>
      </c>
      <c r="B70" s="11">
        <v>3455</v>
      </c>
      <c r="C70" s="11" t="s">
        <v>77</v>
      </c>
      <c r="D70" s="11" t="s">
        <v>121</v>
      </c>
      <c r="E70" s="11" t="s">
        <v>128</v>
      </c>
      <c r="F70" s="12">
        <v>3000000</v>
      </c>
      <c r="G70" s="12">
        <v>6797652</v>
      </c>
      <c r="I70" s="12">
        <v>6374553</v>
      </c>
      <c r="J70" s="13">
        <v>38404</v>
      </c>
      <c r="K70" s="12">
        <v>215028</v>
      </c>
      <c r="L70" s="12">
        <v>459</v>
      </c>
      <c r="M70" s="12">
        <v>851</v>
      </c>
      <c r="N70" s="12">
        <v>0</v>
      </c>
      <c r="O70" s="12">
        <v>0</v>
      </c>
      <c r="P70" s="12">
        <v>27610</v>
      </c>
      <c r="Q70" s="12">
        <f t="shared" si="4"/>
        <v>28920</v>
      </c>
      <c r="R70" s="12">
        <v>6665</v>
      </c>
      <c r="S70" s="12">
        <v>0</v>
      </c>
      <c r="T70" s="12">
        <v>13865</v>
      </c>
      <c r="U70" s="12">
        <v>0</v>
      </c>
      <c r="V70" s="12">
        <v>3963</v>
      </c>
      <c r="W70" s="12">
        <f t="shared" si="5"/>
        <v>268441</v>
      </c>
      <c r="X70" s="12">
        <v>0</v>
      </c>
      <c r="Y70" s="12">
        <v>0</v>
      </c>
      <c r="Z70" s="12">
        <v>0</v>
      </c>
      <c r="AA70" s="12">
        <v>32018</v>
      </c>
      <c r="AB70" s="12">
        <v>1368</v>
      </c>
      <c r="AC70" s="12">
        <v>0</v>
      </c>
      <c r="AD70" s="12">
        <v>15</v>
      </c>
    </row>
    <row r="71" spans="1:30" ht="12.75">
      <c r="A71" s="11" t="s">
        <v>1</v>
      </c>
      <c r="B71" s="11">
        <v>3458</v>
      </c>
      <c r="C71" s="11" t="s">
        <v>74</v>
      </c>
      <c r="D71" s="11" t="s">
        <v>80</v>
      </c>
      <c r="E71" s="11" t="s">
        <v>127</v>
      </c>
      <c r="F71" s="12">
        <v>525000</v>
      </c>
      <c r="G71" s="12">
        <v>479302</v>
      </c>
      <c r="I71" s="12">
        <v>460632</v>
      </c>
      <c r="J71" s="13">
        <v>38421</v>
      </c>
      <c r="K71" s="12">
        <v>0</v>
      </c>
      <c r="L71" s="12">
        <v>20537</v>
      </c>
      <c r="M71" s="12">
        <v>0</v>
      </c>
      <c r="N71" s="12">
        <v>0</v>
      </c>
      <c r="O71" s="12">
        <v>0</v>
      </c>
      <c r="P71" s="12">
        <v>0</v>
      </c>
      <c r="Q71" s="12">
        <f t="shared" si="4"/>
        <v>20537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f t="shared" si="5"/>
        <v>20537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15</v>
      </c>
    </row>
    <row r="72" spans="1:30" ht="12.75">
      <c r="A72" s="11" t="s">
        <v>64</v>
      </c>
      <c r="B72" s="11">
        <v>3474</v>
      </c>
      <c r="C72" s="11" t="s">
        <v>77</v>
      </c>
      <c r="D72" s="11" t="s">
        <v>123</v>
      </c>
      <c r="E72" s="11" t="s">
        <v>128</v>
      </c>
      <c r="F72" s="12">
        <v>4347900</v>
      </c>
      <c r="G72" s="12">
        <v>1596216</v>
      </c>
      <c r="I72" s="12">
        <v>1047584</v>
      </c>
      <c r="J72" s="13">
        <v>38397</v>
      </c>
      <c r="K72" s="12">
        <v>556728</v>
      </c>
      <c r="L72" s="12">
        <v>0</v>
      </c>
      <c r="M72" s="12">
        <v>0</v>
      </c>
      <c r="N72" s="12">
        <v>7825</v>
      </c>
      <c r="O72" s="12">
        <v>3903</v>
      </c>
      <c r="P72" s="12">
        <v>14798</v>
      </c>
      <c r="Q72" s="12">
        <f t="shared" si="4"/>
        <v>26526</v>
      </c>
      <c r="R72" s="12">
        <v>0</v>
      </c>
      <c r="S72" s="12">
        <v>28073</v>
      </c>
      <c r="T72" s="12">
        <v>0</v>
      </c>
      <c r="U72" s="12">
        <v>90279</v>
      </c>
      <c r="V72" s="12">
        <v>8228</v>
      </c>
      <c r="W72" s="12">
        <f t="shared" si="5"/>
        <v>709834</v>
      </c>
      <c r="X72" s="12">
        <v>0</v>
      </c>
      <c r="Y72" s="12">
        <v>0</v>
      </c>
      <c r="Z72" s="12">
        <v>0</v>
      </c>
      <c r="AA72" s="12">
        <v>601586.64</v>
      </c>
      <c r="AB72" s="12">
        <v>7561</v>
      </c>
      <c r="AC72" s="12">
        <v>0</v>
      </c>
      <c r="AD72" s="12">
        <v>9</v>
      </c>
    </row>
    <row r="73" spans="1:30" ht="12.75">
      <c r="A73" s="11" t="s">
        <v>69</v>
      </c>
      <c r="B73" s="11">
        <v>3660</v>
      </c>
      <c r="C73" s="11" t="s">
        <v>75</v>
      </c>
      <c r="D73" s="11" t="s">
        <v>125</v>
      </c>
      <c r="E73" s="11" t="s">
        <v>128</v>
      </c>
      <c r="F73" s="12">
        <v>997500</v>
      </c>
      <c r="G73" s="12">
        <v>912000</v>
      </c>
      <c r="I73" s="12">
        <v>860000</v>
      </c>
      <c r="J73" s="13">
        <v>38420</v>
      </c>
      <c r="K73" s="12">
        <v>30777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f t="shared" si="4"/>
        <v>0</v>
      </c>
      <c r="R73" s="12">
        <v>0</v>
      </c>
      <c r="S73" s="12">
        <v>0</v>
      </c>
      <c r="T73" s="12">
        <v>2471</v>
      </c>
      <c r="U73" s="12">
        <v>0</v>
      </c>
      <c r="V73" s="12">
        <v>0</v>
      </c>
      <c r="W73" s="12">
        <f t="shared" si="5"/>
        <v>33248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14</v>
      </c>
    </row>
    <row r="74" spans="1:30" ht="12.75">
      <c r="A74" s="11" t="s">
        <v>12</v>
      </c>
      <c r="B74" s="11">
        <v>3765</v>
      </c>
      <c r="C74" s="11" t="s">
        <v>76</v>
      </c>
      <c r="D74" s="11" t="s">
        <v>89</v>
      </c>
      <c r="E74" s="11" t="s">
        <v>128</v>
      </c>
      <c r="F74" s="12">
        <v>3470000</v>
      </c>
      <c r="G74" s="12">
        <v>7103044</v>
      </c>
      <c r="I74" s="12">
        <v>6063217</v>
      </c>
      <c r="J74" s="13">
        <v>38408</v>
      </c>
      <c r="K74" s="12">
        <v>637656.84</v>
      </c>
      <c r="L74" s="12">
        <v>3237.6</v>
      </c>
      <c r="M74" s="12">
        <v>0</v>
      </c>
      <c r="N74" s="12">
        <v>0</v>
      </c>
      <c r="O74" s="12">
        <v>16989.14</v>
      </c>
      <c r="P74" s="12">
        <v>21257.93</v>
      </c>
      <c r="Q74" s="12">
        <f t="shared" si="4"/>
        <v>41484.67</v>
      </c>
      <c r="R74" s="12">
        <v>0</v>
      </c>
      <c r="S74" s="12">
        <v>0</v>
      </c>
      <c r="T74" s="12">
        <v>16.4</v>
      </c>
      <c r="U74" s="12">
        <v>0</v>
      </c>
      <c r="V74" s="12">
        <v>40171.78</v>
      </c>
      <c r="W74" s="12">
        <f t="shared" si="5"/>
        <v>719329.6900000001</v>
      </c>
      <c r="X74" s="12">
        <v>590251.87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1</v>
      </c>
    </row>
    <row r="75" spans="1:30" ht="13.5" thickBot="1">
      <c r="A75" s="11" t="s">
        <v>66</v>
      </c>
      <c r="B75" s="11">
        <v>4126</v>
      </c>
      <c r="C75" s="11" t="s">
        <v>75</v>
      </c>
      <c r="D75" s="11" t="s">
        <v>108</v>
      </c>
      <c r="E75" s="11" t="s">
        <v>127</v>
      </c>
      <c r="F75" s="12">
        <v>3011000</v>
      </c>
      <c r="G75" s="12">
        <v>2934735</v>
      </c>
      <c r="I75" s="12">
        <v>2930304</v>
      </c>
      <c r="J75" s="13">
        <v>38412</v>
      </c>
      <c r="K75" s="12">
        <v>0</v>
      </c>
      <c r="L75" s="12">
        <v>22564</v>
      </c>
      <c r="M75" s="12">
        <v>0</v>
      </c>
      <c r="N75" s="12">
        <v>0</v>
      </c>
      <c r="O75" s="12">
        <v>0</v>
      </c>
      <c r="P75" s="12">
        <v>0</v>
      </c>
      <c r="Q75" s="12">
        <f t="shared" si="4"/>
        <v>22564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f t="shared" si="5"/>
        <v>22564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14</v>
      </c>
    </row>
    <row r="76" spans="1:31" ht="12.75">
      <c r="A76" s="14"/>
      <c r="B76" s="14"/>
      <c r="C76" s="14"/>
      <c r="D76" s="14"/>
      <c r="E76" s="14"/>
      <c r="F76" s="15"/>
      <c r="G76" s="15"/>
      <c r="H76" s="15"/>
      <c r="I76" s="15"/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3.5" thickBot="1">
      <c r="A77" s="1" t="s">
        <v>158</v>
      </c>
      <c r="B77" s="17">
        <v>73</v>
      </c>
      <c r="C77" s="17"/>
      <c r="D77" s="17"/>
      <c r="E77" s="17"/>
      <c r="F77" s="18"/>
      <c r="G77" s="18">
        <f>SUM(G3:G75)</f>
        <v>120862888</v>
      </c>
      <c r="H77" s="18">
        <f>SUM(H3:H75)</f>
        <v>0</v>
      </c>
      <c r="I77" s="18">
        <f>SUM(I3:I75)</f>
        <v>119211892</v>
      </c>
      <c r="J77" s="19"/>
      <c r="K77" s="18">
        <f aca="true" t="shared" si="6" ref="K77:AC77">SUM(K3:K75)</f>
        <v>6766151.75</v>
      </c>
      <c r="L77" s="18">
        <f t="shared" si="6"/>
        <v>425473.58999999997</v>
      </c>
      <c r="M77" s="18">
        <f t="shared" si="6"/>
        <v>548045.2999999999</v>
      </c>
      <c r="N77" s="18">
        <f t="shared" si="6"/>
        <v>501333.91</v>
      </c>
      <c r="O77" s="18">
        <f t="shared" si="6"/>
        <v>95597.33</v>
      </c>
      <c r="P77" s="18">
        <f t="shared" si="6"/>
        <v>921508.6</v>
      </c>
      <c r="Q77" s="18">
        <f t="shared" si="6"/>
        <v>2491958.7299999995</v>
      </c>
      <c r="R77" s="18">
        <f t="shared" si="6"/>
        <v>171620.40999999997</v>
      </c>
      <c r="S77" s="18">
        <f t="shared" si="6"/>
        <v>28073</v>
      </c>
      <c r="T77" s="18">
        <f t="shared" si="6"/>
        <v>798215.84</v>
      </c>
      <c r="U77" s="18">
        <f t="shared" si="6"/>
        <v>331169.58999999997</v>
      </c>
      <c r="V77" s="18">
        <f t="shared" si="6"/>
        <v>542633.7799999999</v>
      </c>
      <c r="W77" s="18">
        <f t="shared" si="6"/>
        <v>11129823.1</v>
      </c>
      <c r="X77" s="18">
        <f t="shared" si="6"/>
        <v>1407944.75</v>
      </c>
      <c r="Y77" s="18">
        <f t="shared" si="6"/>
        <v>0</v>
      </c>
      <c r="Z77" s="18">
        <f t="shared" si="6"/>
        <v>556.98</v>
      </c>
      <c r="AA77" s="18">
        <f t="shared" si="6"/>
        <v>737781.86</v>
      </c>
      <c r="AB77" s="18">
        <f t="shared" si="6"/>
        <v>9081.28</v>
      </c>
      <c r="AC77" s="18">
        <f t="shared" si="6"/>
        <v>0</v>
      </c>
      <c r="AD77" s="18"/>
      <c r="AE77" s="18"/>
    </row>
    <row r="79" ht="13.5" thickBot="1"/>
    <row r="80" ht="16.5" thickTop="1">
      <c r="A80" s="2" t="s">
        <v>160</v>
      </c>
    </row>
    <row r="81" ht="12.75">
      <c r="A81" s="3" t="s">
        <v>161</v>
      </c>
    </row>
    <row r="82" ht="12.75">
      <c r="A82" s="3" t="s">
        <v>162</v>
      </c>
    </row>
    <row r="83" ht="12.75">
      <c r="A83" s="3" t="s">
        <v>163</v>
      </c>
    </row>
    <row r="84" ht="12.75">
      <c r="A84" s="3" t="s">
        <v>164</v>
      </c>
    </row>
    <row r="85" ht="12.75">
      <c r="A85" s="3" t="s">
        <v>165</v>
      </c>
    </row>
    <row r="86" ht="12.75">
      <c r="A86" s="3" t="s">
        <v>166</v>
      </c>
    </row>
    <row r="87" ht="12.75">
      <c r="A87" s="3" t="s">
        <v>167</v>
      </c>
    </row>
    <row r="88" ht="12.75">
      <c r="A88" s="3" t="s">
        <v>168</v>
      </c>
    </row>
    <row r="89" ht="12.75">
      <c r="A89" s="3" t="s">
        <v>169</v>
      </c>
    </row>
    <row r="90" ht="12.75">
      <c r="A90" s="3" t="s">
        <v>170</v>
      </c>
    </row>
    <row r="91" ht="13.5" thickBot="1">
      <c r="A91" s="4" t="s">
        <v>171</v>
      </c>
    </row>
    <row r="92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May 25 13:23:47 CDT 2005</oddHeader>
    <oddFooter>&amp;RCreated by Oracle_Excel_Tonnage, version 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91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E92"/>
    </sheetView>
  </sheetViews>
  <sheetFormatPr defaultColWidth="9.140625" defaultRowHeight="12.75"/>
  <cols>
    <col min="1" max="1" width="51.421875" style="11" customWidth="1"/>
    <col min="2" max="2" width="7.140625" style="11" customWidth="1"/>
    <col min="3" max="3" width="7.00390625" style="11" customWidth="1"/>
    <col min="4" max="4" width="11.57421875" style="11" customWidth="1"/>
    <col min="5" max="5" width="7.00390625" style="11" customWidth="1"/>
    <col min="6" max="6" width="9.140625" style="12" customWidth="1"/>
    <col min="7" max="7" width="11.140625" style="12" customWidth="1"/>
    <col min="8" max="8" width="8.140625" style="12" customWidth="1"/>
    <col min="9" max="9" width="11.140625" style="12" customWidth="1"/>
    <col min="10" max="10" width="9.421875" style="13" customWidth="1"/>
    <col min="11" max="11" width="9.8515625" style="12" bestFit="1" customWidth="1"/>
    <col min="12" max="14" width="7.57421875" style="12" customWidth="1"/>
    <col min="15" max="15" width="6.57421875" style="12" customWidth="1"/>
    <col min="16" max="16" width="7.57421875" style="12" customWidth="1"/>
    <col min="17" max="17" width="10.140625" style="12" bestFit="1" customWidth="1"/>
    <col min="18" max="18" width="7.57421875" style="12" customWidth="1"/>
    <col min="19" max="19" width="6.8515625" style="12" customWidth="1"/>
    <col min="20" max="22" width="7.57421875" style="12" customWidth="1"/>
    <col min="23" max="23" width="10.140625" style="12" customWidth="1"/>
    <col min="24" max="24" width="9.8515625" style="12" bestFit="1" customWidth="1"/>
    <col min="25" max="25" width="3.00390625" style="12" customWidth="1"/>
    <col min="26" max="26" width="4.140625" style="12" customWidth="1"/>
    <col min="27" max="27" width="7.57421875" style="12" customWidth="1"/>
    <col min="28" max="28" width="5.57421875" style="12" customWidth="1"/>
    <col min="29" max="29" width="5.7109375" style="12" customWidth="1"/>
    <col min="30" max="30" width="8.8515625" style="12" customWidth="1"/>
    <col min="31" max="31" width="8.00390625" style="12" customWidth="1"/>
    <col min="32" max="52" width="6.7109375" style="12" customWidth="1"/>
  </cols>
  <sheetData>
    <row r="1" spans="1:52" ht="14.25">
      <c r="A1" s="20" t="s">
        <v>172</v>
      </c>
      <c r="B1" s="5"/>
      <c r="C1" s="5"/>
      <c r="D1" s="5"/>
      <c r="E1" s="5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 t="s">
        <v>159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1">
      <c r="A2" s="8" t="s">
        <v>0</v>
      </c>
      <c r="B2" s="8" t="s">
        <v>72</v>
      </c>
      <c r="C2" s="8" t="s">
        <v>73</v>
      </c>
      <c r="D2" s="8" t="s">
        <v>79</v>
      </c>
      <c r="E2" s="8" t="s">
        <v>126</v>
      </c>
      <c r="F2" s="9" t="s">
        <v>131</v>
      </c>
      <c r="G2" s="9" t="s">
        <v>132</v>
      </c>
      <c r="H2" s="9" t="s">
        <v>133</v>
      </c>
      <c r="I2" s="9" t="s">
        <v>134</v>
      </c>
      <c r="J2" s="10" t="s">
        <v>135</v>
      </c>
      <c r="K2" s="9" t="s">
        <v>136</v>
      </c>
      <c r="L2" s="9" t="s">
        <v>137</v>
      </c>
      <c r="M2" s="9" t="s">
        <v>138</v>
      </c>
      <c r="N2" s="9" t="s">
        <v>139</v>
      </c>
      <c r="O2" s="9" t="s">
        <v>140</v>
      </c>
      <c r="P2" s="9" t="s">
        <v>141</v>
      </c>
      <c r="Q2" s="9" t="s">
        <v>142</v>
      </c>
      <c r="R2" s="9" t="s">
        <v>143</v>
      </c>
      <c r="S2" s="9" t="s">
        <v>144</v>
      </c>
      <c r="T2" s="9" t="s">
        <v>145</v>
      </c>
      <c r="U2" s="9" t="s">
        <v>146</v>
      </c>
      <c r="V2" s="9" t="s">
        <v>147</v>
      </c>
      <c r="W2" s="9" t="s">
        <v>148</v>
      </c>
      <c r="X2" s="9" t="s">
        <v>149</v>
      </c>
      <c r="Y2" s="9" t="s">
        <v>150</v>
      </c>
      <c r="Z2" s="9" t="s">
        <v>151</v>
      </c>
      <c r="AA2" s="9" t="s">
        <v>152</v>
      </c>
      <c r="AB2" s="9" t="s">
        <v>153</v>
      </c>
      <c r="AC2" s="9" t="s">
        <v>154</v>
      </c>
      <c r="AD2" s="9" t="s">
        <v>155</v>
      </c>
      <c r="AE2" s="9" t="s">
        <v>156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30" ht="12.75">
      <c r="A3" s="11" t="s">
        <v>11</v>
      </c>
      <c r="B3" s="11">
        <v>3150</v>
      </c>
      <c r="C3" s="11" t="s">
        <v>75</v>
      </c>
      <c r="D3" s="11" t="s">
        <v>88</v>
      </c>
      <c r="E3" s="11" t="s">
        <v>128</v>
      </c>
      <c r="F3" s="12">
        <v>700000</v>
      </c>
      <c r="G3" s="12">
        <v>354424</v>
      </c>
      <c r="I3" s="12">
        <v>329113</v>
      </c>
      <c r="J3" s="13">
        <v>38397</v>
      </c>
      <c r="K3" s="12">
        <v>15186.83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f aca="true" t="shared" si="0" ref="Q3:Q34">SUM(L3:P3)</f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f aca="true" t="shared" si="1" ref="W3:W34">SUM(K3:P3)+SUM(R3:V3)</f>
        <v>15186.83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32</v>
      </c>
    </row>
    <row r="4" spans="1:30" ht="12.75">
      <c r="A4" s="11" t="s">
        <v>23</v>
      </c>
      <c r="B4" s="11">
        <v>2325</v>
      </c>
      <c r="C4" s="11" t="s">
        <v>78</v>
      </c>
      <c r="D4" s="11" t="s">
        <v>99</v>
      </c>
      <c r="E4" s="11" t="s">
        <v>127</v>
      </c>
      <c r="F4" s="12">
        <v>500000</v>
      </c>
      <c r="G4" s="12">
        <v>20000</v>
      </c>
      <c r="I4" s="12">
        <v>20000</v>
      </c>
      <c r="J4" s="13">
        <v>38422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f t="shared" si="0"/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f t="shared" si="1"/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3</v>
      </c>
    </row>
    <row r="5" spans="1:30" ht="12.75">
      <c r="A5" s="11" t="s">
        <v>23</v>
      </c>
      <c r="B5" s="11">
        <v>3025</v>
      </c>
      <c r="C5" s="11" t="s">
        <v>78</v>
      </c>
      <c r="D5" s="11" t="s">
        <v>99</v>
      </c>
      <c r="E5" s="11" t="s">
        <v>127</v>
      </c>
      <c r="F5" s="12">
        <v>6529200</v>
      </c>
      <c r="G5" s="12">
        <v>4939535</v>
      </c>
      <c r="I5" s="12">
        <v>4930096</v>
      </c>
      <c r="J5" s="13">
        <v>38422</v>
      </c>
      <c r="K5" s="12">
        <v>0</v>
      </c>
      <c r="L5" s="12">
        <v>11327</v>
      </c>
      <c r="M5" s="12">
        <v>0</v>
      </c>
      <c r="N5" s="12">
        <v>0</v>
      </c>
      <c r="O5" s="12">
        <v>0</v>
      </c>
      <c r="P5" s="12">
        <v>0</v>
      </c>
      <c r="Q5" s="12">
        <f t="shared" si="0"/>
        <v>11327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f t="shared" si="1"/>
        <v>11327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64</v>
      </c>
    </row>
    <row r="6" spans="1:30" ht="12.75">
      <c r="A6" s="11" t="s">
        <v>58</v>
      </c>
      <c r="B6" s="11">
        <v>3294</v>
      </c>
      <c r="C6" s="11" t="s">
        <v>77</v>
      </c>
      <c r="D6" s="11" t="s">
        <v>117</v>
      </c>
      <c r="E6" s="11" t="s">
        <v>129</v>
      </c>
      <c r="F6" s="12">
        <v>203000</v>
      </c>
      <c r="G6" s="12">
        <v>1920</v>
      </c>
      <c r="I6" s="12">
        <v>1430</v>
      </c>
      <c r="J6" s="13">
        <v>38413</v>
      </c>
      <c r="K6" s="12">
        <v>294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f t="shared" si="0"/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f t="shared" si="1"/>
        <v>294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1</v>
      </c>
    </row>
    <row r="7" spans="1:30" ht="12.75">
      <c r="A7" s="11" t="s">
        <v>1</v>
      </c>
      <c r="B7" s="11">
        <v>3458</v>
      </c>
      <c r="C7" s="11" t="s">
        <v>74</v>
      </c>
      <c r="D7" s="11" t="s">
        <v>80</v>
      </c>
      <c r="E7" s="11" t="s">
        <v>127</v>
      </c>
      <c r="F7" s="12">
        <v>525000</v>
      </c>
      <c r="G7" s="12">
        <v>479302</v>
      </c>
      <c r="I7" s="12">
        <v>460632</v>
      </c>
      <c r="J7" s="13">
        <v>38421</v>
      </c>
      <c r="K7" s="12">
        <v>0</v>
      </c>
      <c r="L7" s="12">
        <v>20537</v>
      </c>
      <c r="M7" s="12">
        <v>0</v>
      </c>
      <c r="N7" s="12">
        <v>0</v>
      </c>
      <c r="O7" s="12">
        <v>0</v>
      </c>
      <c r="P7" s="12">
        <v>0</v>
      </c>
      <c r="Q7" s="12">
        <f t="shared" si="0"/>
        <v>20537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f t="shared" si="1"/>
        <v>20537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15</v>
      </c>
    </row>
    <row r="8" spans="1:30" ht="12.75">
      <c r="A8" s="11" t="s">
        <v>24</v>
      </c>
      <c r="B8" s="11">
        <v>3036</v>
      </c>
      <c r="C8" s="11" t="s">
        <v>74</v>
      </c>
      <c r="D8" s="11" t="s">
        <v>100</v>
      </c>
      <c r="E8" s="11" t="s">
        <v>129</v>
      </c>
      <c r="F8" s="12">
        <v>4250000</v>
      </c>
      <c r="G8" s="12">
        <v>67881</v>
      </c>
      <c r="I8" s="12">
        <v>64307</v>
      </c>
      <c r="J8" s="13">
        <v>38421</v>
      </c>
      <c r="K8" s="12">
        <v>0</v>
      </c>
      <c r="L8" s="12">
        <v>0</v>
      </c>
      <c r="M8" s="12">
        <v>3217</v>
      </c>
      <c r="N8" s="12">
        <v>0</v>
      </c>
      <c r="O8" s="12">
        <v>0</v>
      </c>
      <c r="P8" s="12">
        <v>0</v>
      </c>
      <c r="Q8" s="12">
        <f t="shared" si="0"/>
        <v>3217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f t="shared" si="1"/>
        <v>3217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5</v>
      </c>
    </row>
    <row r="9" spans="1:30" ht="12.75">
      <c r="A9" s="11" t="s">
        <v>64</v>
      </c>
      <c r="B9" s="11">
        <v>3474</v>
      </c>
      <c r="C9" s="11" t="s">
        <v>77</v>
      </c>
      <c r="D9" s="11" t="s">
        <v>123</v>
      </c>
      <c r="E9" s="11" t="s">
        <v>128</v>
      </c>
      <c r="F9" s="12">
        <v>4347900</v>
      </c>
      <c r="G9" s="12">
        <v>1596216</v>
      </c>
      <c r="I9" s="12">
        <v>1047584</v>
      </c>
      <c r="J9" s="13">
        <v>38397</v>
      </c>
      <c r="K9" s="12">
        <v>556728</v>
      </c>
      <c r="L9" s="12">
        <v>0</v>
      </c>
      <c r="M9" s="12">
        <v>0</v>
      </c>
      <c r="N9" s="12">
        <v>7825</v>
      </c>
      <c r="O9" s="12">
        <v>3903</v>
      </c>
      <c r="P9" s="12">
        <v>14798</v>
      </c>
      <c r="Q9" s="12">
        <f t="shared" si="0"/>
        <v>26526</v>
      </c>
      <c r="R9" s="12">
        <v>0</v>
      </c>
      <c r="S9" s="12">
        <v>28073</v>
      </c>
      <c r="T9" s="12">
        <v>0</v>
      </c>
      <c r="U9" s="12">
        <v>90279</v>
      </c>
      <c r="V9" s="12">
        <v>8228</v>
      </c>
      <c r="W9" s="12">
        <f t="shared" si="1"/>
        <v>709834</v>
      </c>
      <c r="X9" s="12">
        <v>0</v>
      </c>
      <c r="Y9" s="12">
        <v>0</v>
      </c>
      <c r="Z9" s="12">
        <v>0</v>
      </c>
      <c r="AA9" s="12">
        <v>601586.64</v>
      </c>
      <c r="AB9" s="12">
        <v>7561</v>
      </c>
      <c r="AC9" s="12">
        <v>0</v>
      </c>
      <c r="AD9" s="12">
        <v>9</v>
      </c>
    </row>
    <row r="10" spans="1:30" ht="12.75">
      <c r="A10" s="11" t="s">
        <v>8</v>
      </c>
      <c r="B10" s="11">
        <v>3122</v>
      </c>
      <c r="C10" s="11" t="s">
        <v>78</v>
      </c>
      <c r="D10" s="11" t="s">
        <v>87</v>
      </c>
      <c r="E10" s="11" t="s">
        <v>129</v>
      </c>
      <c r="F10" s="12">
        <v>83400</v>
      </c>
      <c r="G10" s="12">
        <v>60000</v>
      </c>
      <c r="I10" s="12">
        <v>60000</v>
      </c>
      <c r="J10" s="13">
        <v>38412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0"/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f t="shared" si="1"/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5</v>
      </c>
    </row>
    <row r="11" spans="1:30" ht="12.75">
      <c r="A11" s="11" t="s">
        <v>33</v>
      </c>
      <c r="B11" s="11">
        <v>2927</v>
      </c>
      <c r="C11" s="11" t="s">
        <v>75</v>
      </c>
      <c r="D11" s="11" t="s">
        <v>108</v>
      </c>
      <c r="E11" s="11" t="s">
        <v>127</v>
      </c>
      <c r="F11" s="12">
        <v>1655700</v>
      </c>
      <c r="G11" s="12">
        <v>0</v>
      </c>
      <c r="J11" s="13">
        <v>38412</v>
      </c>
      <c r="K11" s="12">
        <v>0</v>
      </c>
      <c r="L11" s="12">
        <v>41601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41601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f t="shared" si="1"/>
        <v>41601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1</v>
      </c>
    </row>
    <row r="12" spans="1:30" ht="12.75">
      <c r="A12" s="11" t="s">
        <v>66</v>
      </c>
      <c r="B12" s="11">
        <v>4126</v>
      </c>
      <c r="C12" s="11" t="s">
        <v>75</v>
      </c>
      <c r="D12" s="11" t="s">
        <v>108</v>
      </c>
      <c r="E12" s="11" t="s">
        <v>127</v>
      </c>
      <c r="F12" s="12">
        <v>3011000</v>
      </c>
      <c r="G12" s="12">
        <v>2934735</v>
      </c>
      <c r="I12" s="12">
        <v>2930304</v>
      </c>
      <c r="J12" s="13">
        <v>38412</v>
      </c>
      <c r="K12" s="12">
        <v>0</v>
      </c>
      <c r="L12" s="12">
        <v>22564</v>
      </c>
      <c r="M12" s="12">
        <v>0</v>
      </c>
      <c r="N12" s="12">
        <v>0</v>
      </c>
      <c r="O12" s="12">
        <v>0</v>
      </c>
      <c r="P12" s="12">
        <v>0</v>
      </c>
      <c r="Q12" s="12">
        <f t="shared" si="0"/>
        <v>22564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f t="shared" si="1"/>
        <v>22564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14</v>
      </c>
    </row>
    <row r="13" spans="1:30" ht="12.75">
      <c r="A13" s="11" t="s">
        <v>21</v>
      </c>
      <c r="B13" s="11">
        <v>3018</v>
      </c>
      <c r="C13" s="11" t="s">
        <v>78</v>
      </c>
      <c r="D13" s="11" t="s">
        <v>97</v>
      </c>
      <c r="E13" s="11" t="s">
        <v>128</v>
      </c>
      <c r="F13" s="12">
        <v>650000</v>
      </c>
      <c r="G13" s="12">
        <v>1949029</v>
      </c>
      <c r="I13" s="12">
        <v>1721703</v>
      </c>
      <c r="J13" s="13">
        <v>38387</v>
      </c>
      <c r="K13" s="12">
        <v>105737.73</v>
      </c>
      <c r="L13" s="12">
        <v>0</v>
      </c>
      <c r="M13" s="12">
        <v>0</v>
      </c>
      <c r="N13" s="12">
        <v>0</v>
      </c>
      <c r="O13" s="12">
        <v>0</v>
      </c>
      <c r="P13" s="12">
        <v>61315.61</v>
      </c>
      <c r="Q13" s="12">
        <f t="shared" si="0"/>
        <v>61315.61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f t="shared" si="1"/>
        <v>167053.34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12</v>
      </c>
    </row>
    <row r="14" spans="1:30" ht="12.75">
      <c r="A14" s="11" t="s">
        <v>51</v>
      </c>
      <c r="B14" s="11">
        <v>1365</v>
      </c>
      <c r="C14" s="11" t="s">
        <v>75</v>
      </c>
      <c r="D14" s="11" t="s">
        <v>105</v>
      </c>
      <c r="E14" s="11" t="s">
        <v>127</v>
      </c>
      <c r="F14" s="12">
        <v>1260000</v>
      </c>
      <c r="G14" s="12">
        <v>785883</v>
      </c>
      <c r="I14" s="12">
        <v>744215</v>
      </c>
      <c r="J14" s="13">
        <v>38391</v>
      </c>
      <c r="K14" s="12">
        <v>0</v>
      </c>
      <c r="L14" s="12">
        <v>27521</v>
      </c>
      <c r="M14" s="12">
        <v>0</v>
      </c>
      <c r="N14" s="12">
        <v>0</v>
      </c>
      <c r="O14" s="12">
        <v>0</v>
      </c>
      <c r="P14" s="12">
        <v>9878</v>
      </c>
      <c r="Q14" s="12">
        <f t="shared" si="0"/>
        <v>37399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 t="shared" si="1"/>
        <v>37399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26</v>
      </c>
    </row>
    <row r="15" spans="1:30" ht="12.75">
      <c r="A15" s="11" t="s">
        <v>40</v>
      </c>
      <c r="B15" s="11">
        <v>2613</v>
      </c>
      <c r="C15" s="11" t="s">
        <v>75</v>
      </c>
      <c r="D15" s="11" t="s">
        <v>105</v>
      </c>
      <c r="E15" s="11" t="s">
        <v>127</v>
      </c>
      <c r="F15" s="12">
        <v>2736369</v>
      </c>
      <c r="G15" s="12">
        <v>690048</v>
      </c>
      <c r="I15" s="12">
        <v>240314</v>
      </c>
      <c r="J15" s="13">
        <v>38394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3779</v>
      </c>
      <c r="Q15" s="12">
        <f t="shared" si="0"/>
        <v>3779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f t="shared" si="1"/>
        <v>3779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51</v>
      </c>
    </row>
    <row r="16" spans="1:30" ht="12.75">
      <c r="A16" s="11" t="s">
        <v>46</v>
      </c>
      <c r="B16" s="11">
        <v>1882</v>
      </c>
      <c r="C16" s="11" t="s">
        <v>76</v>
      </c>
      <c r="D16" s="11" t="s">
        <v>114</v>
      </c>
      <c r="E16" s="11" t="s">
        <v>127</v>
      </c>
      <c r="F16" s="12">
        <v>569000</v>
      </c>
      <c r="G16" s="12">
        <v>95557</v>
      </c>
      <c r="I16" s="12">
        <v>90841</v>
      </c>
      <c r="J16" s="13">
        <v>38425</v>
      </c>
      <c r="K16" s="12">
        <v>0</v>
      </c>
      <c r="L16" s="12">
        <v>0</v>
      </c>
      <c r="M16" s="12">
        <v>0</v>
      </c>
      <c r="N16" s="12">
        <v>7073</v>
      </c>
      <c r="O16" s="12">
        <v>0</v>
      </c>
      <c r="P16" s="12">
        <v>0</v>
      </c>
      <c r="Q16" s="12">
        <f t="shared" si="0"/>
        <v>7073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f t="shared" si="1"/>
        <v>7073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7</v>
      </c>
    </row>
    <row r="17" spans="1:30" ht="12.75">
      <c r="A17" s="11" t="s">
        <v>44</v>
      </c>
      <c r="B17" s="11">
        <v>2332</v>
      </c>
      <c r="C17" s="11" t="s">
        <v>74</v>
      </c>
      <c r="D17" s="11" t="s">
        <v>109</v>
      </c>
      <c r="E17" s="11" t="s">
        <v>127</v>
      </c>
      <c r="F17" s="12">
        <v>6250000</v>
      </c>
      <c r="G17" s="12">
        <v>2096699</v>
      </c>
      <c r="I17" s="12">
        <v>1916829</v>
      </c>
      <c r="J17" s="13">
        <v>38425</v>
      </c>
      <c r="K17" s="12">
        <v>0</v>
      </c>
      <c r="L17" s="12">
        <v>1584</v>
      </c>
      <c r="M17" s="12">
        <v>213453</v>
      </c>
      <c r="N17" s="12">
        <v>0</v>
      </c>
      <c r="O17" s="12">
        <v>0</v>
      </c>
      <c r="P17" s="12">
        <v>0</v>
      </c>
      <c r="Q17" s="12">
        <f t="shared" si="0"/>
        <v>215037</v>
      </c>
      <c r="R17" s="12">
        <v>0</v>
      </c>
      <c r="S17" s="12">
        <v>0</v>
      </c>
      <c r="T17" s="12">
        <v>154604</v>
      </c>
      <c r="U17" s="12">
        <v>0</v>
      </c>
      <c r="V17" s="12">
        <v>0</v>
      </c>
      <c r="W17" s="12">
        <f t="shared" si="1"/>
        <v>369641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7</v>
      </c>
    </row>
    <row r="18" spans="1:30" ht="12.75">
      <c r="A18" s="11" t="s">
        <v>34</v>
      </c>
      <c r="B18" s="11">
        <v>2893</v>
      </c>
      <c r="C18" s="11" t="s">
        <v>74</v>
      </c>
      <c r="D18" s="11" t="s">
        <v>109</v>
      </c>
      <c r="E18" s="11" t="s">
        <v>127</v>
      </c>
      <c r="F18" s="12">
        <v>750000</v>
      </c>
      <c r="G18" s="12">
        <v>393537</v>
      </c>
      <c r="I18" s="12">
        <v>351320</v>
      </c>
      <c r="J18" s="13">
        <v>38425</v>
      </c>
      <c r="K18" s="12">
        <v>0</v>
      </c>
      <c r="L18" s="12">
        <v>0</v>
      </c>
      <c r="M18" s="12">
        <v>15663</v>
      </c>
      <c r="N18" s="12">
        <v>0</v>
      </c>
      <c r="O18" s="12">
        <v>0</v>
      </c>
      <c r="P18" s="12">
        <v>0</v>
      </c>
      <c r="Q18" s="12">
        <f t="shared" si="0"/>
        <v>15663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f t="shared" si="1"/>
        <v>15663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24</v>
      </c>
    </row>
    <row r="19" spans="1:30" ht="12.75">
      <c r="A19" s="11" t="s">
        <v>26</v>
      </c>
      <c r="B19" s="11">
        <v>3051</v>
      </c>
      <c r="C19" s="11" t="s">
        <v>77</v>
      </c>
      <c r="D19" s="11" t="s">
        <v>102</v>
      </c>
      <c r="E19" s="11" t="s">
        <v>129</v>
      </c>
      <c r="F19" s="12">
        <v>490000</v>
      </c>
      <c r="G19" s="12">
        <v>74500</v>
      </c>
      <c r="I19" s="12">
        <v>72412</v>
      </c>
      <c r="J19" s="13">
        <v>38399</v>
      </c>
      <c r="K19" s="12">
        <v>0</v>
      </c>
      <c r="L19" s="12">
        <v>0</v>
      </c>
      <c r="M19" s="12">
        <v>1785</v>
      </c>
      <c r="N19" s="12">
        <v>0</v>
      </c>
      <c r="O19" s="12">
        <v>0</v>
      </c>
      <c r="P19" s="12">
        <v>0</v>
      </c>
      <c r="Q19" s="12">
        <f t="shared" si="0"/>
        <v>1785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f t="shared" si="1"/>
        <v>1785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15</v>
      </c>
    </row>
    <row r="20" spans="1:30" ht="12.75">
      <c r="A20" s="11" t="s">
        <v>45</v>
      </c>
      <c r="B20" s="11">
        <v>1907</v>
      </c>
      <c r="C20" s="11" t="s">
        <v>74</v>
      </c>
      <c r="D20" s="11" t="s">
        <v>82</v>
      </c>
      <c r="E20" s="11" t="s">
        <v>129</v>
      </c>
      <c r="F20" s="12">
        <v>175000</v>
      </c>
      <c r="G20" s="12">
        <v>122199</v>
      </c>
      <c r="I20" s="12">
        <v>121264</v>
      </c>
      <c r="J20" s="13">
        <v>38390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1048</v>
      </c>
      <c r="Q20" s="12">
        <f t="shared" si="0"/>
        <v>1048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f t="shared" si="1"/>
        <v>1048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19</v>
      </c>
    </row>
    <row r="21" spans="1:30" ht="12.75">
      <c r="A21" s="11" t="s">
        <v>30</v>
      </c>
      <c r="B21" s="11">
        <v>2974</v>
      </c>
      <c r="C21" s="11" t="s">
        <v>78</v>
      </c>
      <c r="D21" s="11" t="s">
        <v>106</v>
      </c>
      <c r="E21" s="11" t="s">
        <v>129</v>
      </c>
      <c r="F21" s="12">
        <v>375000</v>
      </c>
      <c r="G21" s="12">
        <v>376977</v>
      </c>
      <c r="I21" s="12">
        <v>364154</v>
      </c>
      <c r="J21" s="13">
        <v>38387</v>
      </c>
      <c r="K21" s="12">
        <v>0</v>
      </c>
      <c r="L21" s="12">
        <v>0</v>
      </c>
      <c r="M21" s="12">
        <v>0</v>
      </c>
      <c r="N21" s="12">
        <v>19235.07</v>
      </c>
      <c r="O21" s="12">
        <v>0</v>
      </c>
      <c r="P21" s="12">
        <v>0</v>
      </c>
      <c r="Q21" s="12">
        <f t="shared" si="0"/>
        <v>19235.07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f t="shared" si="1"/>
        <v>19235.07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15</v>
      </c>
    </row>
    <row r="22" spans="1:30" ht="12.75">
      <c r="A22" s="11" t="s">
        <v>20</v>
      </c>
      <c r="B22" s="11">
        <v>3100</v>
      </c>
      <c r="C22" s="11" t="s">
        <v>77</v>
      </c>
      <c r="D22" s="11" t="s">
        <v>96</v>
      </c>
      <c r="E22" s="11" t="s">
        <v>129</v>
      </c>
      <c r="F22" s="12">
        <v>250000</v>
      </c>
      <c r="G22" s="12">
        <v>131683</v>
      </c>
      <c r="I22" s="12">
        <v>124531</v>
      </c>
      <c r="J22" s="13">
        <v>38411</v>
      </c>
      <c r="K22" s="12">
        <v>6437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0"/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f t="shared" si="1"/>
        <v>6437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9</v>
      </c>
    </row>
    <row r="23" spans="1:30" ht="12.75">
      <c r="A23" s="11" t="s">
        <v>22</v>
      </c>
      <c r="B23" s="11">
        <v>3023</v>
      </c>
      <c r="C23" s="11" t="s">
        <v>78</v>
      </c>
      <c r="D23" s="11" t="s">
        <v>98</v>
      </c>
      <c r="E23" s="11" t="s">
        <v>128</v>
      </c>
      <c r="F23" s="12">
        <v>3100000</v>
      </c>
      <c r="G23" s="12">
        <v>333484</v>
      </c>
      <c r="I23" s="12">
        <v>112859</v>
      </c>
      <c r="J23" s="13">
        <v>38398</v>
      </c>
      <c r="K23" s="12">
        <v>125649</v>
      </c>
      <c r="L23" s="12">
        <v>978</v>
      </c>
      <c r="M23" s="12">
        <v>0</v>
      </c>
      <c r="N23" s="12">
        <v>0</v>
      </c>
      <c r="O23" s="12">
        <v>6585</v>
      </c>
      <c r="P23" s="12">
        <v>141</v>
      </c>
      <c r="Q23" s="12">
        <f t="shared" si="0"/>
        <v>7704</v>
      </c>
      <c r="R23" s="12">
        <v>0</v>
      </c>
      <c r="S23" s="12">
        <v>0</v>
      </c>
      <c r="T23" s="12">
        <v>4113</v>
      </c>
      <c r="U23" s="12">
        <v>13326</v>
      </c>
      <c r="V23" s="12">
        <v>4762</v>
      </c>
      <c r="W23" s="12">
        <f t="shared" si="1"/>
        <v>155554</v>
      </c>
      <c r="X23" s="12">
        <v>16617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3</v>
      </c>
    </row>
    <row r="24" spans="1:30" ht="12.75">
      <c r="A24" s="11" t="s">
        <v>17</v>
      </c>
      <c r="B24" s="11">
        <v>3070</v>
      </c>
      <c r="C24" s="11" t="s">
        <v>75</v>
      </c>
      <c r="D24" s="11" t="s">
        <v>93</v>
      </c>
      <c r="E24" s="11" t="s">
        <v>129</v>
      </c>
      <c r="F24" s="12">
        <v>420000</v>
      </c>
      <c r="G24" s="12">
        <v>158662</v>
      </c>
      <c r="I24" s="12">
        <v>146759</v>
      </c>
      <c r="J24" s="13">
        <v>38425</v>
      </c>
      <c r="K24" s="12">
        <v>6302.57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f t="shared" si="0"/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f t="shared" si="1"/>
        <v>6302.57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15</v>
      </c>
    </row>
    <row r="25" spans="1:30" ht="12.75">
      <c r="A25" s="11" t="s">
        <v>54</v>
      </c>
      <c r="B25" s="11">
        <v>572</v>
      </c>
      <c r="C25" s="11" t="s">
        <v>76</v>
      </c>
      <c r="D25" s="11" t="s">
        <v>83</v>
      </c>
      <c r="E25" s="11" t="s">
        <v>128</v>
      </c>
      <c r="F25" s="12">
        <v>5000000</v>
      </c>
      <c r="G25" s="12">
        <v>4077890</v>
      </c>
      <c r="I25" s="12">
        <v>3349887</v>
      </c>
      <c r="J25" s="13">
        <v>38427</v>
      </c>
      <c r="K25" s="12">
        <v>383098</v>
      </c>
      <c r="L25" s="12">
        <v>0</v>
      </c>
      <c r="M25" s="12">
        <v>0</v>
      </c>
      <c r="N25" s="12">
        <v>0</v>
      </c>
      <c r="O25" s="12">
        <v>0</v>
      </c>
      <c r="P25" s="12">
        <v>71928</v>
      </c>
      <c r="Q25" s="12">
        <f t="shared" si="0"/>
        <v>71928</v>
      </c>
      <c r="R25" s="12">
        <v>0</v>
      </c>
      <c r="S25" s="12">
        <v>0</v>
      </c>
      <c r="T25" s="12">
        <v>16686</v>
      </c>
      <c r="U25" s="12">
        <v>31461</v>
      </c>
      <c r="V25" s="12">
        <v>73569</v>
      </c>
      <c r="W25" s="12">
        <f t="shared" si="1"/>
        <v>576742</v>
      </c>
      <c r="X25" s="12">
        <v>344666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6</v>
      </c>
    </row>
    <row r="26" spans="1:30" ht="12.75">
      <c r="A26" s="11" t="s">
        <v>31</v>
      </c>
      <c r="B26" s="11">
        <v>2975</v>
      </c>
      <c r="C26" s="11" t="s">
        <v>74</v>
      </c>
      <c r="D26" s="11" t="s">
        <v>107</v>
      </c>
      <c r="E26" s="11" t="s">
        <v>128</v>
      </c>
      <c r="F26" s="12">
        <v>517000</v>
      </c>
      <c r="G26" s="12">
        <v>114579</v>
      </c>
      <c r="I26" s="12">
        <v>79804</v>
      </c>
      <c r="J26" s="13">
        <v>38392</v>
      </c>
      <c r="K26" s="12">
        <v>15827.53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0</v>
      </c>
      <c r="R26" s="12">
        <v>1679.28</v>
      </c>
      <c r="S26" s="12">
        <v>0</v>
      </c>
      <c r="T26" s="12">
        <v>0</v>
      </c>
      <c r="U26" s="12">
        <v>0</v>
      </c>
      <c r="V26" s="12">
        <v>0</v>
      </c>
      <c r="W26" s="12">
        <f t="shared" si="1"/>
        <v>17506.81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5</v>
      </c>
    </row>
    <row r="27" spans="1:30" ht="12.75">
      <c r="A27" s="11" t="s">
        <v>50</v>
      </c>
      <c r="B27" s="11">
        <v>1508</v>
      </c>
      <c r="C27" s="11" t="s">
        <v>76</v>
      </c>
      <c r="D27" s="11" t="s">
        <v>111</v>
      </c>
      <c r="E27" s="11" t="s">
        <v>127</v>
      </c>
      <c r="F27" s="12">
        <v>4240000</v>
      </c>
      <c r="G27" s="12">
        <v>269000</v>
      </c>
      <c r="I27" s="12">
        <v>246000</v>
      </c>
      <c r="J27" s="13">
        <v>38398</v>
      </c>
      <c r="K27" s="12">
        <v>0</v>
      </c>
      <c r="L27" s="12">
        <v>0</v>
      </c>
      <c r="M27" s="12">
        <v>0</v>
      </c>
      <c r="N27" s="12">
        <v>19030</v>
      </c>
      <c r="O27" s="12">
        <v>0</v>
      </c>
      <c r="P27" s="12">
        <v>12484</v>
      </c>
      <c r="Q27" s="12">
        <f t="shared" si="0"/>
        <v>31514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f t="shared" si="1"/>
        <v>31514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10</v>
      </c>
    </row>
    <row r="28" spans="1:30" ht="12.75">
      <c r="A28" s="11" t="s">
        <v>5</v>
      </c>
      <c r="B28" s="11">
        <v>3253</v>
      </c>
      <c r="C28" s="11" t="s">
        <v>75</v>
      </c>
      <c r="D28" s="11" t="s">
        <v>84</v>
      </c>
      <c r="E28" s="11" t="s">
        <v>128</v>
      </c>
      <c r="F28" s="12">
        <v>1672200</v>
      </c>
      <c r="G28" s="12">
        <v>857931</v>
      </c>
      <c r="I28" s="12">
        <v>781111</v>
      </c>
      <c r="J28" s="13">
        <v>38401</v>
      </c>
      <c r="K28" s="12">
        <v>41590.82</v>
      </c>
      <c r="L28" s="12">
        <v>13931.04</v>
      </c>
      <c r="M28" s="12">
        <v>0</v>
      </c>
      <c r="N28" s="12">
        <v>0</v>
      </c>
      <c r="O28" s="12">
        <v>0</v>
      </c>
      <c r="P28" s="12">
        <v>0</v>
      </c>
      <c r="Q28" s="12">
        <f t="shared" si="0"/>
        <v>13931.04</v>
      </c>
      <c r="R28" s="12">
        <v>0</v>
      </c>
      <c r="S28" s="12">
        <v>0</v>
      </c>
      <c r="T28" s="12">
        <v>0</v>
      </c>
      <c r="U28" s="12">
        <v>0</v>
      </c>
      <c r="V28" s="12">
        <v>5573.39</v>
      </c>
      <c r="W28" s="12">
        <f t="shared" si="1"/>
        <v>61095.25</v>
      </c>
      <c r="X28" s="12">
        <v>0</v>
      </c>
      <c r="Y28" s="12">
        <v>0</v>
      </c>
      <c r="Z28" s="12">
        <v>0</v>
      </c>
      <c r="AA28" s="12">
        <v>3096.83</v>
      </c>
      <c r="AB28" s="12">
        <v>0</v>
      </c>
      <c r="AC28" s="12">
        <v>0</v>
      </c>
      <c r="AD28" s="12">
        <v>12</v>
      </c>
    </row>
    <row r="29" spans="1:30" ht="12.75">
      <c r="A29" s="11" t="s">
        <v>10</v>
      </c>
      <c r="B29" s="11">
        <v>3141</v>
      </c>
      <c r="C29" s="11" t="s">
        <v>77</v>
      </c>
      <c r="D29" s="11" t="s">
        <v>86</v>
      </c>
      <c r="E29" s="11" t="s">
        <v>128</v>
      </c>
      <c r="F29" s="12">
        <v>825000</v>
      </c>
      <c r="G29" s="12">
        <v>515942</v>
      </c>
      <c r="I29" s="12">
        <v>466892</v>
      </c>
      <c r="J29" s="13">
        <v>38421</v>
      </c>
      <c r="K29" s="12">
        <v>24992.44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0"/>
        <v>0</v>
      </c>
      <c r="R29" s="12">
        <v>22578.93</v>
      </c>
      <c r="S29" s="12">
        <v>0</v>
      </c>
      <c r="T29" s="12">
        <v>0</v>
      </c>
      <c r="U29" s="12">
        <v>0</v>
      </c>
      <c r="V29" s="12">
        <v>0</v>
      </c>
      <c r="W29" s="12">
        <f t="shared" si="1"/>
        <v>47571.369999999995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15</v>
      </c>
    </row>
    <row r="30" spans="1:30" ht="12.75">
      <c r="A30" s="11" t="s">
        <v>60</v>
      </c>
      <c r="B30" s="11">
        <v>3244</v>
      </c>
      <c r="C30" s="11" t="s">
        <v>76</v>
      </c>
      <c r="D30" s="11" t="s">
        <v>119</v>
      </c>
      <c r="E30" s="11" t="s">
        <v>128</v>
      </c>
      <c r="F30" s="12">
        <v>5197000</v>
      </c>
      <c r="G30" s="12">
        <v>1190772</v>
      </c>
      <c r="I30" s="12">
        <v>765278</v>
      </c>
      <c r="J30" s="13">
        <v>38427</v>
      </c>
      <c r="K30" s="12">
        <v>256119</v>
      </c>
      <c r="L30" s="12">
        <v>0</v>
      </c>
      <c r="M30" s="12">
        <v>0</v>
      </c>
      <c r="N30" s="12">
        <v>0</v>
      </c>
      <c r="O30" s="12">
        <v>0</v>
      </c>
      <c r="P30" s="12">
        <v>35137</v>
      </c>
      <c r="Q30" s="12">
        <f t="shared" si="0"/>
        <v>35137</v>
      </c>
      <c r="R30" s="12">
        <v>3023</v>
      </c>
      <c r="S30" s="12">
        <v>0</v>
      </c>
      <c r="T30" s="12">
        <v>18819</v>
      </c>
      <c r="U30" s="12">
        <v>16813</v>
      </c>
      <c r="V30" s="12">
        <v>15997</v>
      </c>
      <c r="W30" s="12">
        <f t="shared" si="1"/>
        <v>345908</v>
      </c>
      <c r="X30" s="12">
        <v>45408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4</v>
      </c>
    </row>
    <row r="31" spans="1:30" ht="12.75">
      <c r="A31" s="11" t="s">
        <v>2</v>
      </c>
      <c r="B31" s="11">
        <v>3338</v>
      </c>
      <c r="C31" s="11" t="s">
        <v>75</v>
      </c>
      <c r="D31" s="11" t="s">
        <v>81</v>
      </c>
      <c r="E31" s="11" t="s">
        <v>128</v>
      </c>
      <c r="F31" s="12">
        <v>2508000</v>
      </c>
      <c r="G31" s="12">
        <v>1614500</v>
      </c>
      <c r="I31" s="12">
        <v>1489400</v>
      </c>
      <c r="J31" s="13">
        <v>38404</v>
      </c>
      <c r="K31" s="12">
        <v>61799</v>
      </c>
      <c r="L31" s="12">
        <v>6991</v>
      </c>
      <c r="M31" s="12">
        <v>622</v>
      </c>
      <c r="N31" s="12">
        <v>0</v>
      </c>
      <c r="O31" s="12">
        <v>0</v>
      </c>
      <c r="P31" s="12">
        <v>14805</v>
      </c>
      <c r="Q31" s="12">
        <f t="shared" si="0"/>
        <v>22418</v>
      </c>
      <c r="R31" s="12">
        <v>0</v>
      </c>
      <c r="S31" s="12">
        <v>0</v>
      </c>
      <c r="T31" s="12">
        <v>32652</v>
      </c>
      <c r="U31" s="12">
        <v>0</v>
      </c>
      <c r="V31" s="12">
        <v>0</v>
      </c>
      <c r="W31" s="12">
        <f t="shared" si="1"/>
        <v>116869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5</v>
      </c>
    </row>
    <row r="32" spans="1:30" ht="12.75">
      <c r="A32" s="11" t="s">
        <v>18</v>
      </c>
      <c r="B32" s="11">
        <v>3095</v>
      </c>
      <c r="C32" s="11" t="s">
        <v>74</v>
      </c>
      <c r="D32" s="11" t="s">
        <v>94</v>
      </c>
      <c r="E32" s="11" t="s">
        <v>128</v>
      </c>
      <c r="F32" s="12">
        <v>1480000</v>
      </c>
      <c r="G32" s="12">
        <v>942198</v>
      </c>
      <c r="I32" s="12">
        <v>908290</v>
      </c>
      <c r="J32" s="13">
        <v>38399</v>
      </c>
      <c r="K32" s="12">
        <v>20345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f t="shared" si="1"/>
        <v>20345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15</v>
      </c>
    </row>
    <row r="33" spans="1:30" ht="12.75">
      <c r="A33" s="11" t="s">
        <v>52</v>
      </c>
      <c r="B33" s="11">
        <v>1099</v>
      </c>
      <c r="C33" s="11" t="s">
        <v>76</v>
      </c>
      <c r="D33" s="11" t="s">
        <v>114</v>
      </c>
      <c r="E33" s="11" t="s">
        <v>128</v>
      </c>
      <c r="F33" s="12">
        <v>5175000</v>
      </c>
      <c r="G33" s="12">
        <v>3629000</v>
      </c>
      <c r="I33" s="12">
        <v>2834682</v>
      </c>
      <c r="J33" s="13">
        <v>38422</v>
      </c>
      <c r="K33" s="12">
        <v>627332</v>
      </c>
      <c r="L33" s="12">
        <v>7</v>
      </c>
      <c r="M33" s="12">
        <v>0</v>
      </c>
      <c r="N33" s="12">
        <v>19607</v>
      </c>
      <c r="O33" s="12">
        <v>22158</v>
      </c>
      <c r="P33" s="12">
        <v>90078</v>
      </c>
      <c r="Q33" s="12">
        <f t="shared" si="0"/>
        <v>131850</v>
      </c>
      <c r="R33" s="12">
        <v>696</v>
      </c>
      <c r="S33" s="12">
        <v>0</v>
      </c>
      <c r="T33" s="12">
        <v>75821</v>
      </c>
      <c r="U33" s="12">
        <v>0</v>
      </c>
      <c r="V33" s="12">
        <v>54434</v>
      </c>
      <c r="W33" s="12">
        <f t="shared" si="1"/>
        <v>890133</v>
      </c>
      <c r="X33" s="12">
        <v>27544.05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4</v>
      </c>
    </row>
    <row r="34" spans="1:30" ht="12.75">
      <c r="A34" s="11" t="s">
        <v>69</v>
      </c>
      <c r="B34" s="11">
        <v>3660</v>
      </c>
      <c r="C34" s="11" t="s">
        <v>75</v>
      </c>
      <c r="D34" s="11" t="s">
        <v>125</v>
      </c>
      <c r="E34" s="11" t="s">
        <v>128</v>
      </c>
      <c r="F34" s="12">
        <v>997500</v>
      </c>
      <c r="G34" s="12">
        <v>912000</v>
      </c>
      <c r="I34" s="12">
        <v>860000</v>
      </c>
      <c r="J34" s="13">
        <v>38420</v>
      </c>
      <c r="K34" s="12">
        <v>30777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0</v>
      </c>
      <c r="R34" s="12">
        <v>0</v>
      </c>
      <c r="S34" s="12">
        <v>0</v>
      </c>
      <c r="T34" s="12">
        <v>2471</v>
      </c>
      <c r="U34" s="12">
        <v>0</v>
      </c>
      <c r="V34" s="12">
        <v>0</v>
      </c>
      <c r="W34" s="12">
        <f t="shared" si="1"/>
        <v>33248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14</v>
      </c>
    </row>
    <row r="35" spans="1:30" ht="12.75">
      <c r="A35" s="11" t="s">
        <v>39</v>
      </c>
      <c r="B35" s="11">
        <v>2806</v>
      </c>
      <c r="C35" s="11" t="s">
        <v>75</v>
      </c>
      <c r="D35" s="11" t="s">
        <v>81</v>
      </c>
      <c r="E35" s="11" t="s">
        <v>129</v>
      </c>
      <c r="F35" s="12">
        <v>500000</v>
      </c>
      <c r="G35" s="12">
        <v>64602</v>
      </c>
      <c r="I35" s="12">
        <v>60939</v>
      </c>
      <c r="J35" s="13">
        <v>38394</v>
      </c>
      <c r="K35" s="12">
        <v>0</v>
      </c>
      <c r="L35" s="12">
        <v>2270</v>
      </c>
      <c r="M35" s="12">
        <v>1426</v>
      </c>
      <c r="N35" s="12">
        <v>0</v>
      </c>
      <c r="O35" s="12">
        <v>0</v>
      </c>
      <c r="P35" s="12">
        <v>5</v>
      </c>
      <c r="Q35" s="12">
        <f aca="true" t="shared" si="2" ref="Q35:Q66">SUM(L35:P35)</f>
        <v>3701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f aca="true" t="shared" si="3" ref="W35:W66">SUM(K35:P35)+SUM(R35:V35)</f>
        <v>3701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20</v>
      </c>
    </row>
    <row r="36" spans="1:30" ht="12.75">
      <c r="A36" s="11" t="s">
        <v>65</v>
      </c>
      <c r="B36" s="11">
        <v>3275</v>
      </c>
      <c r="C36" s="11" t="s">
        <v>74</v>
      </c>
      <c r="D36" s="11" t="s">
        <v>82</v>
      </c>
      <c r="E36" s="11" t="s">
        <v>127</v>
      </c>
      <c r="F36" s="12">
        <v>3062000</v>
      </c>
      <c r="G36" s="12">
        <v>10317200</v>
      </c>
      <c r="I36" s="12">
        <v>10317200</v>
      </c>
      <c r="J36" s="13">
        <v>38425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f t="shared" si="2"/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f t="shared" si="3"/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15</v>
      </c>
    </row>
    <row r="37" spans="1:30" ht="12.75">
      <c r="A37" s="11" t="s">
        <v>63</v>
      </c>
      <c r="B37" s="11">
        <v>3233</v>
      </c>
      <c r="C37" s="11" t="s">
        <v>77</v>
      </c>
      <c r="D37" s="11" t="s">
        <v>122</v>
      </c>
      <c r="E37" s="11" t="s">
        <v>129</v>
      </c>
      <c r="F37" s="12">
        <v>255000</v>
      </c>
      <c r="G37" s="12">
        <v>118894</v>
      </c>
      <c r="I37" s="12">
        <v>118894</v>
      </c>
      <c r="J37" s="13">
        <v>38404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2"/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f t="shared" si="3"/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10</v>
      </c>
    </row>
    <row r="38" spans="1:30" ht="12.75">
      <c r="A38" s="11" t="s">
        <v>29</v>
      </c>
      <c r="B38" s="11">
        <v>2967</v>
      </c>
      <c r="C38" s="11" t="s">
        <v>75</v>
      </c>
      <c r="D38" s="11" t="s">
        <v>105</v>
      </c>
      <c r="E38" s="11" t="s">
        <v>128</v>
      </c>
      <c r="F38" s="12">
        <v>1200000</v>
      </c>
      <c r="G38" s="12">
        <v>6932000</v>
      </c>
      <c r="I38" s="12">
        <v>6596481</v>
      </c>
      <c r="J38" s="13">
        <v>38393</v>
      </c>
      <c r="K38" s="12">
        <v>191269.82</v>
      </c>
      <c r="L38" s="12">
        <v>0</v>
      </c>
      <c r="M38" s="12">
        <v>11786.34</v>
      </c>
      <c r="N38" s="12">
        <v>6375.14</v>
      </c>
      <c r="O38" s="12">
        <v>765.57</v>
      </c>
      <c r="P38" s="12">
        <v>23051.45</v>
      </c>
      <c r="Q38" s="12">
        <f t="shared" si="2"/>
        <v>41978.5</v>
      </c>
      <c r="R38" s="12">
        <v>0</v>
      </c>
      <c r="S38" s="12">
        <v>0</v>
      </c>
      <c r="T38" s="12">
        <v>8500.98</v>
      </c>
      <c r="U38" s="12">
        <v>0</v>
      </c>
      <c r="V38" s="12">
        <v>20604.49</v>
      </c>
      <c r="W38" s="12">
        <f t="shared" si="3"/>
        <v>262353.79000000004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1</v>
      </c>
    </row>
    <row r="39" spans="1:30" ht="12.75">
      <c r="A39" s="11" t="s">
        <v>6</v>
      </c>
      <c r="B39" s="11">
        <v>3290</v>
      </c>
      <c r="C39" s="11" t="s">
        <v>76</v>
      </c>
      <c r="D39" s="11" t="s">
        <v>85</v>
      </c>
      <c r="E39" s="11" t="s">
        <v>128</v>
      </c>
      <c r="F39" s="12">
        <v>3550360</v>
      </c>
      <c r="G39" s="12">
        <v>7319503</v>
      </c>
      <c r="I39" s="12">
        <v>6685365</v>
      </c>
      <c r="J39" s="13">
        <v>38393</v>
      </c>
      <c r="K39" s="12">
        <v>377490.34</v>
      </c>
      <c r="L39" s="12">
        <v>0</v>
      </c>
      <c r="M39" s="12">
        <v>0</v>
      </c>
      <c r="N39" s="12">
        <v>0</v>
      </c>
      <c r="O39" s="12">
        <v>0</v>
      </c>
      <c r="P39" s="12">
        <v>65815.95</v>
      </c>
      <c r="Q39" s="12">
        <f t="shared" si="2"/>
        <v>65815.95</v>
      </c>
      <c r="R39" s="12">
        <v>74524.95</v>
      </c>
      <c r="S39" s="12">
        <v>0</v>
      </c>
      <c r="T39" s="12">
        <v>52987.47</v>
      </c>
      <c r="U39" s="12">
        <v>49900.27</v>
      </c>
      <c r="V39" s="12">
        <v>19201.66</v>
      </c>
      <c r="W39" s="12">
        <f t="shared" si="3"/>
        <v>639920.64</v>
      </c>
      <c r="X39" s="12">
        <v>0</v>
      </c>
      <c r="Y39" s="12">
        <v>0</v>
      </c>
      <c r="Z39" s="12">
        <v>0</v>
      </c>
      <c r="AA39" s="12">
        <v>2500</v>
      </c>
      <c r="AB39" s="12">
        <v>0</v>
      </c>
      <c r="AC39" s="12">
        <v>0</v>
      </c>
      <c r="AD39" s="12">
        <v>7</v>
      </c>
    </row>
    <row r="40" spans="1:30" ht="12.75">
      <c r="A40" s="11" t="s">
        <v>15</v>
      </c>
      <c r="B40" s="11">
        <v>3068</v>
      </c>
      <c r="C40" s="11" t="s">
        <v>78</v>
      </c>
      <c r="D40" s="11" t="s">
        <v>91</v>
      </c>
      <c r="E40" s="11" t="s">
        <v>128</v>
      </c>
      <c r="F40" s="12">
        <v>3885800</v>
      </c>
      <c r="G40" s="12">
        <v>800000</v>
      </c>
      <c r="I40" s="12">
        <v>465000</v>
      </c>
      <c r="J40" s="13">
        <v>38450</v>
      </c>
      <c r="K40" s="12">
        <v>225722.18</v>
      </c>
      <c r="L40" s="12">
        <v>0</v>
      </c>
      <c r="M40" s="12">
        <v>0</v>
      </c>
      <c r="N40" s="12">
        <v>7015.06</v>
      </c>
      <c r="O40" s="12">
        <v>0</v>
      </c>
      <c r="P40" s="12">
        <v>18044.53</v>
      </c>
      <c r="Q40" s="12">
        <f t="shared" si="2"/>
        <v>25059.59</v>
      </c>
      <c r="R40" s="12">
        <v>3745.52</v>
      </c>
      <c r="S40" s="12">
        <v>0</v>
      </c>
      <c r="T40" s="12">
        <v>0</v>
      </c>
      <c r="U40" s="12">
        <v>28697.28</v>
      </c>
      <c r="V40" s="12">
        <v>25709.19</v>
      </c>
      <c r="W40" s="12">
        <f t="shared" si="3"/>
        <v>308933.76</v>
      </c>
      <c r="X40" s="12">
        <v>17510.7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3</v>
      </c>
    </row>
    <row r="41" spans="1:30" ht="12.75">
      <c r="A41" s="11" t="s">
        <v>9</v>
      </c>
      <c r="B41" s="11">
        <v>3134</v>
      </c>
      <c r="C41" s="11" t="s">
        <v>74</v>
      </c>
      <c r="D41" s="11" t="s">
        <v>80</v>
      </c>
      <c r="E41" s="11" t="s">
        <v>128</v>
      </c>
      <c r="F41" s="12">
        <v>7546000</v>
      </c>
      <c r="G41" s="12">
        <v>5690000</v>
      </c>
      <c r="I41" s="12">
        <v>5210000</v>
      </c>
      <c r="J41" s="13">
        <v>38422</v>
      </c>
      <c r="K41" s="12">
        <v>212738.38</v>
      </c>
      <c r="L41" s="12">
        <v>0</v>
      </c>
      <c r="M41" s="12">
        <v>48509.85</v>
      </c>
      <c r="N41" s="12">
        <v>20764.52</v>
      </c>
      <c r="O41" s="12">
        <v>663.86</v>
      </c>
      <c r="P41" s="12">
        <v>100205.18</v>
      </c>
      <c r="Q41" s="12">
        <f t="shared" si="2"/>
        <v>170143.40999999997</v>
      </c>
      <c r="R41" s="12">
        <v>0</v>
      </c>
      <c r="S41" s="12">
        <v>0</v>
      </c>
      <c r="T41" s="12">
        <v>65391.35</v>
      </c>
      <c r="U41" s="12">
        <v>51675.04</v>
      </c>
      <c r="V41" s="12">
        <v>16437.66</v>
      </c>
      <c r="W41" s="12">
        <f t="shared" si="3"/>
        <v>516385.83999999997</v>
      </c>
      <c r="X41" s="12">
        <v>0</v>
      </c>
      <c r="Y41" s="12">
        <v>0</v>
      </c>
      <c r="Z41" s="12">
        <v>0</v>
      </c>
      <c r="AA41" s="12">
        <v>16.59</v>
      </c>
      <c r="AB41" s="12">
        <v>4.26</v>
      </c>
      <c r="AC41" s="12">
        <v>0</v>
      </c>
      <c r="AD41" s="12">
        <v>11</v>
      </c>
    </row>
    <row r="42" spans="1:30" ht="12.75">
      <c r="A42" s="11" t="s">
        <v>19</v>
      </c>
      <c r="B42" s="11">
        <v>3097</v>
      </c>
      <c r="C42" s="11" t="s">
        <v>75</v>
      </c>
      <c r="D42" s="11" t="s">
        <v>95</v>
      </c>
      <c r="E42" s="11" t="s">
        <v>128</v>
      </c>
      <c r="F42" s="12">
        <v>3000000</v>
      </c>
      <c r="G42" s="12">
        <v>935000</v>
      </c>
      <c r="I42" s="12">
        <v>597291</v>
      </c>
      <c r="J42" s="13">
        <v>38425</v>
      </c>
      <c r="K42" s="12">
        <v>233713.37</v>
      </c>
      <c r="L42" s="12">
        <v>3926.68</v>
      </c>
      <c r="M42" s="12">
        <v>0</v>
      </c>
      <c r="N42" s="12">
        <v>10544.04</v>
      </c>
      <c r="O42" s="12">
        <v>0</v>
      </c>
      <c r="P42" s="12">
        <v>23854.98</v>
      </c>
      <c r="Q42" s="12">
        <f t="shared" si="2"/>
        <v>38325.7</v>
      </c>
      <c r="R42" s="12">
        <v>3384.77</v>
      </c>
      <c r="S42" s="12">
        <v>0</v>
      </c>
      <c r="T42" s="12">
        <v>1542.7</v>
      </c>
      <c r="U42" s="12">
        <v>0</v>
      </c>
      <c r="V42" s="12">
        <v>16425.82</v>
      </c>
      <c r="W42" s="12">
        <f t="shared" si="3"/>
        <v>293392.36</v>
      </c>
      <c r="X42" s="12">
        <v>0</v>
      </c>
      <c r="Y42" s="12">
        <v>0</v>
      </c>
      <c r="Z42" s="12">
        <v>0</v>
      </c>
      <c r="AA42" s="12">
        <v>98250.51</v>
      </c>
      <c r="AB42" s="12">
        <v>0</v>
      </c>
      <c r="AC42" s="12">
        <v>0</v>
      </c>
      <c r="AD42" s="12">
        <v>3</v>
      </c>
    </row>
    <row r="43" spans="1:30" ht="12.75">
      <c r="A43" s="11" t="s">
        <v>42</v>
      </c>
      <c r="B43" s="11">
        <v>2484</v>
      </c>
      <c r="C43" s="11" t="s">
        <v>74</v>
      </c>
      <c r="D43" s="11" t="s">
        <v>100</v>
      </c>
      <c r="E43" s="11" t="s">
        <v>128</v>
      </c>
      <c r="F43" s="12">
        <v>2250000</v>
      </c>
      <c r="G43" s="12">
        <v>550816</v>
      </c>
      <c r="I43" s="12">
        <v>160000</v>
      </c>
      <c r="J43" s="13">
        <v>38426</v>
      </c>
      <c r="K43" s="12">
        <v>385933</v>
      </c>
      <c r="L43" s="12">
        <v>0</v>
      </c>
      <c r="M43" s="12">
        <v>110285</v>
      </c>
      <c r="N43" s="12">
        <v>1326</v>
      </c>
      <c r="O43" s="12">
        <v>0</v>
      </c>
      <c r="P43" s="12">
        <v>0</v>
      </c>
      <c r="Q43" s="12">
        <f t="shared" si="2"/>
        <v>111611</v>
      </c>
      <c r="R43" s="12">
        <v>3511</v>
      </c>
      <c r="S43" s="12">
        <v>0</v>
      </c>
      <c r="T43" s="12">
        <v>0</v>
      </c>
      <c r="U43" s="12">
        <v>11123</v>
      </c>
      <c r="V43" s="12">
        <v>4755</v>
      </c>
      <c r="W43" s="12">
        <f t="shared" si="3"/>
        <v>516933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40</v>
      </c>
    </row>
    <row r="44" spans="1:30" ht="12.75">
      <c r="A44" s="11" t="s">
        <v>7</v>
      </c>
      <c r="B44" s="11">
        <v>3114</v>
      </c>
      <c r="C44" s="11" t="s">
        <v>77</v>
      </c>
      <c r="D44" s="11" t="s">
        <v>86</v>
      </c>
      <c r="E44" s="11" t="s">
        <v>127</v>
      </c>
      <c r="F44" s="12">
        <v>2800000</v>
      </c>
      <c r="G44" s="12">
        <v>2051051</v>
      </c>
      <c r="I44" s="12">
        <v>1961995</v>
      </c>
      <c r="J44" s="13">
        <v>38397</v>
      </c>
      <c r="K44" s="12">
        <v>0</v>
      </c>
      <c r="L44" s="12">
        <v>30611</v>
      </c>
      <c r="M44" s="12">
        <v>25225</v>
      </c>
      <c r="N44" s="12">
        <v>0</v>
      </c>
      <c r="O44" s="12">
        <v>0</v>
      </c>
      <c r="P44" s="12">
        <v>1140</v>
      </c>
      <c r="Q44" s="12">
        <f t="shared" si="2"/>
        <v>56976</v>
      </c>
      <c r="R44" s="12">
        <v>0</v>
      </c>
      <c r="S44" s="12">
        <v>0</v>
      </c>
      <c r="T44" s="12">
        <v>4589</v>
      </c>
      <c r="U44" s="12">
        <v>0</v>
      </c>
      <c r="V44" s="12">
        <v>0</v>
      </c>
      <c r="W44" s="12">
        <f t="shared" si="3"/>
        <v>61565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29</v>
      </c>
    </row>
    <row r="45" spans="1:30" ht="12.75">
      <c r="A45" s="11" t="s">
        <v>28</v>
      </c>
      <c r="B45" s="11">
        <v>2966</v>
      </c>
      <c r="C45" s="11" t="s">
        <v>75</v>
      </c>
      <c r="D45" s="11" t="s">
        <v>104</v>
      </c>
      <c r="E45" s="11" t="s">
        <v>128</v>
      </c>
      <c r="F45" s="12">
        <v>1280000</v>
      </c>
      <c r="G45" s="12">
        <v>214963</v>
      </c>
      <c r="I45" s="12">
        <v>162119</v>
      </c>
      <c r="J45" s="13">
        <v>38392</v>
      </c>
      <c r="K45" s="12">
        <v>31695</v>
      </c>
      <c r="L45" s="12">
        <v>14</v>
      </c>
      <c r="M45" s="12">
        <v>0</v>
      </c>
      <c r="N45" s="12">
        <v>0</v>
      </c>
      <c r="O45" s="12">
        <v>0</v>
      </c>
      <c r="P45" s="12">
        <v>0</v>
      </c>
      <c r="Q45" s="12">
        <f t="shared" si="2"/>
        <v>14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f t="shared" si="3"/>
        <v>31709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3</v>
      </c>
    </row>
    <row r="46" spans="1:30" ht="12.75">
      <c r="A46" s="11" t="s">
        <v>27</v>
      </c>
      <c r="B46" s="11">
        <v>2965</v>
      </c>
      <c r="C46" s="11" t="s">
        <v>77</v>
      </c>
      <c r="D46" s="11" t="s">
        <v>103</v>
      </c>
      <c r="E46" s="11" t="s">
        <v>129</v>
      </c>
      <c r="F46" s="12">
        <v>394000</v>
      </c>
      <c r="G46" s="12">
        <v>53000</v>
      </c>
      <c r="I46" s="12">
        <v>53000</v>
      </c>
      <c r="J46" s="13">
        <v>38415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2"/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f t="shared" si="3"/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3</v>
      </c>
    </row>
    <row r="47" spans="1:30" ht="12.75">
      <c r="A47" s="11" t="s">
        <v>49</v>
      </c>
      <c r="B47" s="11">
        <v>1554</v>
      </c>
      <c r="C47" s="11" t="s">
        <v>74</v>
      </c>
      <c r="D47" s="11" t="s">
        <v>115</v>
      </c>
      <c r="E47" s="11" t="s">
        <v>128</v>
      </c>
      <c r="F47" s="12">
        <v>700000</v>
      </c>
      <c r="G47" s="12">
        <v>0</v>
      </c>
      <c r="I47" s="12">
        <v>500000</v>
      </c>
      <c r="J47" s="13">
        <v>38405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2"/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f t="shared" si="3"/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14</v>
      </c>
    </row>
    <row r="48" spans="1:30" ht="12.75">
      <c r="A48" s="11" t="s">
        <v>57</v>
      </c>
      <c r="B48" s="11">
        <v>3212</v>
      </c>
      <c r="C48" s="11" t="s">
        <v>77</v>
      </c>
      <c r="D48" s="11" t="s">
        <v>116</v>
      </c>
      <c r="E48" s="11" t="s">
        <v>128</v>
      </c>
      <c r="G48" s="12">
        <v>270578</v>
      </c>
      <c r="I48" s="12">
        <v>270561</v>
      </c>
      <c r="J48" s="13">
        <v>38392</v>
      </c>
      <c r="K48" s="12">
        <v>9.89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2"/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f t="shared" si="3"/>
        <v>9.89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9</v>
      </c>
    </row>
    <row r="49" spans="1:30" ht="12.75">
      <c r="A49" s="11" t="s">
        <v>32</v>
      </c>
      <c r="B49" s="11">
        <v>2978</v>
      </c>
      <c r="C49" s="11" t="s">
        <v>78</v>
      </c>
      <c r="D49" s="11" t="s">
        <v>106</v>
      </c>
      <c r="E49" s="11" t="s">
        <v>128</v>
      </c>
      <c r="F49" s="12">
        <v>775000</v>
      </c>
      <c r="G49" s="12">
        <v>120289</v>
      </c>
      <c r="I49" s="12">
        <v>6379</v>
      </c>
      <c r="J49" s="13">
        <v>38387</v>
      </c>
      <c r="K49" s="12">
        <v>68345.99</v>
      </c>
      <c r="L49" s="12">
        <v>0</v>
      </c>
      <c r="M49" s="12">
        <v>0</v>
      </c>
      <c r="N49" s="12">
        <v>36827.95</v>
      </c>
      <c r="O49" s="12">
        <v>0</v>
      </c>
      <c r="P49" s="12">
        <v>0</v>
      </c>
      <c r="Q49" s="12">
        <f t="shared" si="2"/>
        <v>36827.95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f t="shared" si="3"/>
        <v>105173.94</v>
      </c>
      <c r="X49" s="12">
        <v>0</v>
      </c>
      <c r="Y49" s="12">
        <v>0</v>
      </c>
      <c r="Z49" s="12">
        <v>500</v>
      </c>
      <c r="AA49" s="12">
        <v>0</v>
      </c>
      <c r="AB49" s="12">
        <v>0</v>
      </c>
      <c r="AC49" s="12">
        <v>0</v>
      </c>
      <c r="AD49" s="12">
        <v>2</v>
      </c>
    </row>
    <row r="50" spans="1:30" ht="12.75">
      <c r="A50" s="11" t="s">
        <v>16</v>
      </c>
      <c r="B50" s="11">
        <v>3069</v>
      </c>
      <c r="C50" s="11" t="s">
        <v>74</v>
      </c>
      <c r="D50" s="11" t="s">
        <v>92</v>
      </c>
      <c r="E50" s="11" t="s">
        <v>128</v>
      </c>
      <c r="F50" s="12">
        <v>405000</v>
      </c>
      <c r="G50" s="12">
        <v>73000</v>
      </c>
      <c r="I50" s="12">
        <v>340173</v>
      </c>
      <c r="J50" s="13">
        <v>38420</v>
      </c>
      <c r="K50" s="12">
        <v>6115</v>
      </c>
      <c r="L50" s="12">
        <v>0</v>
      </c>
      <c r="M50" s="12">
        <v>0</v>
      </c>
      <c r="N50" s="12">
        <v>14510</v>
      </c>
      <c r="O50" s="12">
        <v>0</v>
      </c>
      <c r="P50" s="12">
        <v>11723</v>
      </c>
      <c r="Q50" s="12">
        <f t="shared" si="2"/>
        <v>26233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f t="shared" si="3"/>
        <v>32348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3</v>
      </c>
    </row>
    <row r="51" spans="1:30" ht="12.75">
      <c r="A51" s="11" t="s">
        <v>43</v>
      </c>
      <c r="B51" s="11">
        <v>2488</v>
      </c>
      <c r="C51" s="11" t="s">
        <v>75</v>
      </c>
      <c r="D51" s="11" t="s">
        <v>105</v>
      </c>
      <c r="E51" s="11" t="s">
        <v>127</v>
      </c>
      <c r="F51" s="12">
        <v>679384</v>
      </c>
      <c r="G51" s="12">
        <v>3507006</v>
      </c>
      <c r="I51" s="12">
        <v>3443558</v>
      </c>
      <c r="J51" s="13">
        <v>38413</v>
      </c>
      <c r="K51" s="12">
        <v>0</v>
      </c>
      <c r="L51" s="12">
        <v>31953</v>
      </c>
      <c r="M51" s="12">
        <v>13417</v>
      </c>
      <c r="N51" s="12">
        <v>0</v>
      </c>
      <c r="O51" s="12">
        <v>0</v>
      </c>
      <c r="P51" s="12">
        <v>17426</v>
      </c>
      <c r="Q51" s="12">
        <f t="shared" si="2"/>
        <v>62796</v>
      </c>
      <c r="R51" s="12">
        <v>0</v>
      </c>
      <c r="S51" s="12">
        <v>0</v>
      </c>
      <c r="T51" s="12">
        <v>2273</v>
      </c>
      <c r="U51" s="12">
        <v>0</v>
      </c>
      <c r="V51" s="12">
        <v>0</v>
      </c>
      <c r="W51" s="12">
        <f t="shared" si="3"/>
        <v>65069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42</v>
      </c>
    </row>
    <row r="52" spans="1:30" ht="12.75">
      <c r="A52" s="11" t="s">
        <v>48</v>
      </c>
      <c r="B52" s="11">
        <v>1686</v>
      </c>
      <c r="C52" s="11" t="s">
        <v>75</v>
      </c>
      <c r="D52" s="11" t="s">
        <v>104</v>
      </c>
      <c r="E52" s="11" t="s">
        <v>127</v>
      </c>
      <c r="F52" s="12">
        <v>1551000</v>
      </c>
      <c r="G52" s="12">
        <v>571434</v>
      </c>
      <c r="I52" s="12">
        <v>548567</v>
      </c>
      <c r="J52" s="13">
        <v>38413</v>
      </c>
      <c r="K52" s="12">
        <v>0</v>
      </c>
      <c r="L52" s="12">
        <v>0</v>
      </c>
      <c r="M52" s="12">
        <v>14524</v>
      </c>
      <c r="N52" s="12">
        <v>0</v>
      </c>
      <c r="O52" s="12">
        <v>0</v>
      </c>
      <c r="P52" s="12">
        <v>145</v>
      </c>
      <c r="Q52" s="12">
        <f t="shared" si="2"/>
        <v>14669</v>
      </c>
      <c r="R52" s="12">
        <v>1679</v>
      </c>
      <c r="S52" s="12">
        <v>0</v>
      </c>
      <c r="T52" s="12">
        <v>4165</v>
      </c>
      <c r="U52" s="12">
        <v>0</v>
      </c>
      <c r="V52" s="12">
        <v>0</v>
      </c>
      <c r="W52" s="12">
        <f t="shared" si="3"/>
        <v>20513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24</v>
      </c>
    </row>
    <row r="53" spans="1:30" ht="12.75">
      <c r="A53" s="11" t="s">
        <v>47</v>
      </c>
      <c r="B53" s="11">
        <v>1838</v>
      </c>
      <c r="C53" s="11" t="s">
        <v>75</v>
      </c>
      <c r="D53" s="11" t="s">
        <v>105</v>
      </c>
      <c r="E53" s="11" t="s">
        <v>127</v>
      </c>
      <c r="G53" s="12">
        <v>283372</v>
      </c>
      <c r="I53" s="12">
        <v>257259</v>
      </c>
      <c r="J53" s="13">
        <v>38413</v>
      </c>
      <c r="K53" s="12">
        <v>0</v>
      </c>
      <c r="L53" s="12">
        <v>10179</v>
      </c>
      <c r="M53" s="12">
        <v>12167</v>
      </c>
      <c r="N53" s="12">
        <v>0</v>
      </c>
      <c r="O53" s="12">
        <v>0</v>
      </c>
      <c r="P53" s="12">
        <v>2815</v>
      </c>
      <c r="Q53" s="12">
        <f t="shared" si="2"/>
        <v>25161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f t="shared" si="3"/>
        <v>25161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8</v>
      </c>
    </row>
    <row r="54" spans="1:30" ht="12.75">
      <c r="A54" s="11" t="s">
        <v>41</v>
      </c>
      <c r="B54" s="11">
        <v>2627</v>
      </c>
      <c r="C54" s="11" t="s">
        <v>77</v>
      </c>
      <c r="D54" s="11" t="s">
        <v>113</v>
      </c>
      <c r="E54" s="11" t="s">
        <v>128</v>
      </c>
      <c r="F54" s="12">
        <v>1500000</v>
      </c>
      <c r="G54" s="12">
        <v>2889700</v>
      </c>
      <c r="I54" s="12">
        <v>2864531</v>
      </c>
      <c r="J54" s="13">
        <v>38418</v>
      </c>
      <c r="K54" s="12">
        <v>15519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f t="shared" si="2"/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f t="shared" si="3"/>
        <v>15519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99</v>
      </c>
    </row>
    <row r="55" spans="1:30" ht="12.75">
      <c r="A55" s="11" t="s">
        <v>70</v>
      </c>
      <c r="B55" s="11">
        <v>3251</v>
      </c>
      <c r="C55" s="11" t="s">
        <v>74</v>
      </c>
      <c r="D55" s="11" t="s">
        <v>100</v>
      </c>
      <c r="E55" s="11" t="s">
        <v>127</v>
      </c>
      <c r="F55" s="12">
        <v>2750000</v>
      </c>
      <c r="G55" s="12">
        <v>2069604</v>
      </c>
      <c r="I55" s="12">
        <v>1930129</v>
      </c>
      <c r="J55" s="13">
        <v>38393</v>
      </c>
      <c r="K55" s="12">
        <v>0</v>
      </c>
      <c r="L55" s="12">
        <v>15746.4</v>
      </c>
      <c r="M55" s="12">
        <v>52902.7</v>
      </c>
      <c r="N55" s="12">
        <v>0</v>
      </c>
      <c r="O55" s="12">
        <v>0</v>
      </c>
      <c r="P55" s="12">
        <v>3116.44</v>
      </c>
      <c r="Q55" s="12">
        <f t="shared" si="2"/>
        <v>71765.54</v>
      </c>
      <c r="R55" s="12">
        <v>0</v>
      </c>
      <c r="S55" s="12">
        <v>0</v>
      </c>
      <c r="T55" s="12">
        <v>27939.2</v>
      </c>
      <c r="U55" s="12">
        <v>0</v>
      </c>
      <c r="V55" s="12">
        <v>0</v>
      </c>
      <c r="W55" s="12">
        <f t="shared" si="3"/>
        <v>99704.73999999999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18</v>
      </c>
    </row>
    <row r="56" spans="1:30" ht="12.75">
      <c r="A56" s="11" t="s">
        <v>55</v>
      </c>
      <c r="B56" s="11">
        <v>3118</v>
      </c>
      <c r="C56" s="11" t="s">
        <v>78</v>
      </c>
      <c r="D56" s="11" t="s">
        <v>106</v>
      </c>
      <c r="E56" s="11" t="s">
        <v>129</v>
      </c>
      <c r="G56" s="12">
        <v>118116</v>
      </c>
      <c r="I56" s="12">
        <v>94726</v>
      </c>
      <c r="J56" s="13">
        <v>38422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9464</v>
      </c>
      <c r="Q56" s="12">
        <f t="shared" si="2"/>
        <v>9464</v>
      </c>
      <c r="R56" s="12">
        <v>11016.5</v>
      </c>
      <c r="S56" s="12">
        <v>0</v>
      </c>
      <c r="T56" s="12">
        <v>0</v>
      </c>
      <c r="U56" s="12">
        <v>0</v>
      </c>
      <c r="V56" s="12">
        <v>0</v>
      </c>
      <c r="W56" s="12">
        <f t="shared" si="3"/>
        <v>20480.5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1</v>
      </c>
    </row>
    <row r="57" spans="1:30" ht="12.75">
      <c r="A57" s="11" t="s">
        <v>61</v>
      </c>
      <c r="B57" s="11">
        <v>3268</v>
      </c>
      <c r="C57" s="11" t="s">
        <v>75</v>
      </c>
      <c r="D57" s="11" t="s">
        <v>120</v>
      </c>
      <c r="E57" s="11" t="s">
        <v>129</v>
      </c>
      <c r="F57" s="12">
        <v>283448</v>
      </c>
      <c r="G57" s="12">
        <v>124955</v>
      </c>
      <c r="I57" s="12">
        <v>108493</v>
      </c>
      <c r="J57" s="13">
        <v>38397</v>
      </c>
      <c r="K57" s="12">
        <v>9877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f t="shared" si="2"/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f t="shared" si="3"/>
        <v>9877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10</v>
      </c>
    </row>
    <row r="58" spans="1:30" ht="12.75">
      <c r="A58" s="11" t="s">
        <v>59</v>
      </c>
      <c r="B58" s="11">
        <v>3230</v>
      </c>
      <c r="C58" s="11" t="s">
        <v>78</v>
      </c>
      <c r="D58" s="11" t="s">
        <v>118</v>
      </c>
      <c r="E58" s="11" t="s">
        <v>128</v>
      </c>
      <c r="F58" s="12">
        <v>3885800</v>
      </c>
      <c r="G58" s="12">
        <v>7895485</v>
      </c>
      <c r="I58" s="12">
        <v>7319808</v>
      </c>
      <c r="J58" s="13">
        <v>38400</v>
      </c>
      <c r="K58" s="12">
        <v>322886</v>
      </c>
      <c r="L58" s="12">
        <v>12876</v>
      </c>
      <c r="M58" s="12">
        <v>0</v>
      </c>
      <c r="N58" s="12">
        <v>1511</v>
      </c>
      <c r="O58" s="12">
        <v>0</v>
      </c>
      <c r="P58" s="12">
        <v>37635</v>
      </c>
      <c r="Q58" s="12">
        <f t="shared" si="2"/>
        <v>52022</v>
      </c>
      <c r="R58" s="12">
        <v>9787</v>
      </c>
      <c r="S58" s="12">
        <v>0</v>
      </c>
      <c r="T58" s="12">
        <v>220</v>
      </c>
      <c r="U58" s="12">
        <v>0</v>
      </c>
      <c r="V58" s="12">
        <v>0</v>
      </c>
      <c r="W58" s="12">
        <f t="shared" si="3"/>
        <v>384915</v>
      </c>
      <c r="X58" s="12">
        <v>355.61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13</v>
      </c>
    </row>
    <row r="59" spans="1:30" ht="12.75">
      <c r="A59" s="11" t="s">
        <v>56</v>
      </c>
      <c r="B59" s="11">
        <v>3318</v>
      </c>
      <c r="C59" s="11" t="s">
        <v>78</v>
      </c>
      <c r="D59" s="11" t="s">
        <v>97</v>
      </c>
      <c r="E59" s="11" t="s">
        <v>128</v>
      </c>
      <c r="F59" s="12">
        <v>4284000</v>
      </c>
      <c r="G59" s="12">
        <v>2313158</v>
      </c>
      <c r="I59" s="12">
        <v>2096060</v>
      </c>
      <c r="J59" s="13">
        <v>38394</v>
      </c>
      <c r="K59" s="12">
        <v>0</v>
      </c>
      <c r="L59" s="12">
        <v>10464</v>
      </c>
      <c r="M59" s="12">
        <v>0</v>
      </c>
      <c r="N59" s="12">
        <v>21089</v>
      </c>
      <c r="O59" s="12">
        <v>0</v>
      </c>
      <c r="P59" s="12">
        <v>108288</v>
      </c>
      <c r="Q59" s="12">
        <f t="shared" si="2"/>
        <v>139841</v>
      </c>
      <c r="R59" s="12">
        <v>0</v>
      </c>
      <c r="S59" s="12">
        <v>0</v>
      </c>
      <c r="T59" s="12">
        <v>0</v>
      </c>
      <c r="U59" s="12">
        <v>37895</v>
      </c>
      <c r="V59" s="12">
        <v>40950</v>
      </c>
      <c r="W59" s="12">
        <f t="shared" si="3"/>
        <v>218686</v>
      </c>
      <c r="X59" s="12">
        <v>28</v>
      </c>
      <c r="Y59" s="12">
        <v>0</v>
      </c>
      <c r="Z59" s="12">
        <v>26</v>
      </c>
      <c r="AA59" s="12">
        <v>140</v>
      </c>
      <c r="AB59" s="12">
        <v>0</v>
      </c>
      <c r="AC59" s="12">
        <v>0</v>
      </c>
      <c r="AD59" s="12">
        <v>12</v>
      </c>
    </row>
    <row r="60" spans="1:30" ht="12.75">
      <c r="A60" s="11" t="s">
        <v>68</v>
      </c>
      <c r="B60" s="11">
        <v>3360</v>
      </c>
      <c r="C60" s="11" t="s">
        <v>76</v>
      </c>
      <c r="D60" s="11" t="s">
        <v>85</v>
      </c>
      <c r="E60" s="11" t="s">
        <v>128</v>
      </c>
      <c r="F60" s="12">
        <v>9352900</v>
      </c>
      <c r="G60" s="12">
        <v>1220794</v>
      </c>
      <c r="I60" s="12">
        <v>11345133</v>
      </c>
      <c r="J60" s="13">
        <v>38422</v>
      </c>
      <c r="K60" s="12">
        <v>593302.66</v>
      </c>
      <c r="L60" s="12">
        <v>0</v>
      </c>
      <c r="M60" s="12">
        <v>0</v>
      </c>
      <c r="N60" s="12">
        <v>18463.74</v>
      </c>
      <c r="O60" s="12">
        <v>12219.97</v>
      </c>
      <c r="P60" s="12">
        <v>67560.22</v>
      </c>
      <c r="Q60" s="12">
        <f t="shared" si="2"/>
        <v>98243.93</v>
      </c>
      <c r="R60" s="12">
        <v>6785.5</v>
      </c>
      <c r="S60" s="12">
        <v>0</v>
      </c>
      <c r="T60" s="12">
        <v>75818.81</v>
      </c>
      <c r="U60" s="12">
        <v>0</v>
      </c>
      <c r="V60" s="12">
        <v>109846.15</v>
      </c>
      <c r="W60" s="12">
        <f t="shared" si="3"/>
        <v>883997.0499999999</v>
      </c>
      <c r="X60" s="12">
        <v>2.89</v>
      </c>
      <c r="Y60" s="12">
        <v>0</v>
      </c>
      <c r="Z60" s="12">
        <v>30.98</v>
      </c>
      <c r="AA60" s="12">
        <v>3.39</v>
      </c>
      <c r="AB60" s="12">
        <v>148.02</v>
      </c>
      <c r="AC60" s="12">
        <v>0</v>
      </c>
      <c r="AD60" s="12">
        <v>2</v>
      </c>
    </row>
    <row r="61" spans="1:30" ht="12.75">
      <c r="A61" s="11" t="s">
        <v>12</v>
      </c>
      <c r="B61" s="11">
        <v>3062</v>
      </c>
      <c r="C61" s="11" t="s">
        <v>76</v>
      </c>
      <c r="D61" s="11" t="s">
        <v>89</v>
      </c>
      <c r="E61" s="11" t="s">
        <v>128</v>
      </c>
      <c r="F61" s="12">
        <v>3470000</v>
      </c>
      <c r="G61" s="12">
        <v>247223</v>
      </c>
      <c r="I61" s="12">
        <v>757247</v>
      </c>
      <c r="J61" s="13">
        <v>38408</v>
      </c>
      <c r="K61" s="12">
        <v>387655.17</v>
      </c>
      <c r="L61" s="12">
        <v>2320.98</v>
      </c>
      <c r="M61" s="12">
        <v>0</v>
      </c>
      <c r="N61" s="12">
        <v>0</v>
      </c>
      <c r="O61" s="12">
        <v>12593.74</v>
      </c>
      <c r="P61" s="12">
        <v>12811.16</v>
      </c>
      <c r="Q61" s="12">
        <f t="shared" si="2"/>
        <v>27725.879999999997</v>
      </c>
      <c r="R61" s="12">
        <v>0</v>
      </c>
      <c r="S61" s="12">
        <v>0</v>
      </c>
      <c r="T61" s="12">
        <v>32.86</v>
      </c>
      <c r="U61" s="12">
        <v>0</v>
      </c>
      <c r="V61" s="12">
        <v>33491.96</v>
      </c>
      <c r="W61" s="12">
        <f t="shared" si="3"/>
        <v>448905.86999999994</v>
      </c>
      <c r="X61" s="12">
        <v>365560.63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1</v>
      </c>
    </row>
    <row r="62" spans="1:30" ht="12.75">
      <c r="A62" s="11" t="s">
        <v>12</v>
      </c>
      <c r="B62" s="11">
        <v>3765</v>
      </c>
      <c r="C62" s="11" t="s">
        <v>76</v>
      </c>
      <c r="D62" s="11" t="s">
        <v>89</v>
      </c>
      <c r="E62" s="11" t="s">
        <v>128</v>
      </c>
      <c r="F62" s="12">
        <v>3470000</v>
      </c>
      <c r="G62" s="12">
        <v>7103044</v>
      </c>
      <c r="I62" s="12">
        <v>6063217</v>
      </c>
      <c r="J62" s="13">
        <v>38408</v>
      </c>
      <c r="K62" s="12">
        <v>637656.84</v>
      </c>
      <c r="L62" s="12">
        <v>3237.6</v>
      </c>
      <c r="M62" s="12">
        <v>0</v>
      </c>
      <c r="N62" s="12">
        <v>0</v>
      </c>
      <c r="O62" s="12">
        <v>16989.14</v>
      </c>
      <c r="P62" s="12">
        <v>21257.93</v>
      </c>
      <c r="Q62" s="12">
        <f t="shared" si="2"/>
        <v>41484.67</v>
      </c>
      <c r="R62" s="12">
        <v>0</v>
      </c>
      <c r="S62" s="12">
        <v>0</v>
      </c>
      <c r="T62" s="12">
        <v>16.4</v>
      </c>
      <c r="U62" s="12">
        <v>0</v>
      </c>
      <c r="V62" s="12">
        <v>40171.78</v>
      </c>
      <c r="W62" s="12">
        <f t="shared" si="3"/>
        <v>719329.6900000001</v>
      </c>
      <c r="X62" s="12">
        <v>590251.87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1</v>
      </c>
    </row>
    <row r="63" spans="1:30" ht="12.75">
      <c r="A63" s="11" t="s">
        <v>25</v>
      </c>
      <c r="B63" s="11">
        <v>3041</v>
      </c>
      <c r="C63" s="11" t="s">
        <v>74</v>
      </c>
      <c r="D63" s="11" t="s">
        <v>101</v>
      </c>
      <c r="E63" s="11" t="s">
        <v>128</v>
      </c>
      <c r="F63" s="12">
        <v>9689000</v>
      </c>
      <c r="G63" s="12">
        <v>2327000</v>
      </c>
      <c r="I63" s="12">
        <v>1781000</v>
      </c>
      <c r="J63" s="13">
        <v>38421</v>
      </c>
      <c r="K63" s="12">
        <v>309517.32</v>
      </c>
      <c r="L63" s="12">
        <v>45631.56</v>
      </c>
      <c r="M63" s="12">
        <v>22211.41</v>
      </c>
      <c r="N63" s="12">
        <v>39304.08</v>
      </c>
      <c r="O63" s="12">
        <v>15594.36</v>
      </c>
      <c r="P63" s="12">
        <v>41183.76</v>
      </c>
      <c r="Q63" s="12">
        <f t="shared" si="2"/>
        <v>163925.17</v>
      </c>
      <c r="R63" s="12">
        <v>0</v>
      </c>
      <c r="S63" s="12">
        <v>0</v>
      </c>
      <c r="T63" s="12">
        <v>141998.5</v>
      </c>
      <c r="U63" s="12">
        <v>0</v>
      </c>
      <c r="V63" s="12">
        <v>39515.47</v>
      </c>
      <c r="W63" s="12">
        <f t="shared" si="3"/>
        <v>654956.46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5</v>
      </c>
    </row>
    <row r="64" spans="1:30" ht="12.75">
      <c r="A64" s="11" t="s">
        <v>13</v>
      </c>
      <c r="B64" s="11">
        <v>3066</v>
      </c>
      <c r="C64" s="11" t="s">
        <v>74</v>
      </c>
      <c r="D64" s="11" t="s">
        <v>90</v>
      </c>
      <c r="E64" s="11" t="s">
        <v>128</v>
      </c>
      <c r="F64" s="12">
        <v>2813000</v>
      </c>
      <c r="G64" s="12">
        <v>1486000</v>
      </c>
      <c r="I64" s="12">
        <v>1080000</v>
      </c>
      <c r="J64" s="13">
        <v>38425</v>
      </c>
      <c r="K64" s="12">
        <v>247148.47</v>
      </c>
      <c r="L64" s="12">
        <v>877.33</v>
      </c>
      <c r="M64" s="12">
        <v>0</v>
      </c>
      <c r="N64" s="12">
        <v>21213.31</v>
      </c>
      <c r="O64" s="12">
        <v>4124.69</v>
      </c>
      <c r="P64" s="12">
        <v>12224.39</v>
      </c>
      <c r="Q64" s="12">
        <f t="shared" si="2"/>
        <v>38439.72</v>
      </c>
      <c r="R64" s="12">
        <v>11355.96</v>
      </c>
      <c r="S64" s="12">
        <v>0</v>
      </c>
      <c r="T64" s="12">
        <v>93036.67</v>
      </c>
      <c r="U64" s="12">
        <v>0</v>
      </c>
      <c r="V64" s="12">
        <v>8998.21</v>
      </c>
      <c r="W64" s="12">
        <f t="shared" si="3"/>
        <v>398979.03</v>
      </c>
      <c r="X64" s="12">
        <v>0</v>
      </c>
      <c r="Y64" s="12">
        <v>0</v>
      </c>
      <c r="Z64" s="12">
        <v>0</v>
      </c>
      <c r="AA64" s="12">
        <v>169.9</v>
      </c>
      <c r="AB64" s="12">
        <v>0</v>
      </c>
      <c r="AC64" s="12">
        <v>0</v>
      </c>
      <c r="AD64" s="12">
        <v>6</v>
      </c>
    </row>
    <row r="65" spans="1:30" ht="12.75">
      <c r="A65" s="11" t="s">
        <v>35</v>
      </c>
      <c r="B65" s="11">
        <v>2837</v>
      </c>
      <c r="C65" s="11" t="s">
        <v>74</v>
      </c>
      <c r="D65" s="11" t="s">
        <v>110</v>
      </c>
      <c r="E65" s="11" t="s">
        <v>130</v>
      </c>
      <c r="F65" s="12">
        <v>9320</v>
      </c>
      <c r="G65" s="12">
        <v>760</v>
      </c>
      <c r="I65" s="12">
        <v>760</v>
      </c>
      <c r="J65" s="13">
        <v>38393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f t="shared" si="2"/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f t="shared" si="3"/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38</v>
      </c>
    </row>
    <row r="66" spans="1:30" ht="12.75">
      <c r="A66" s="11" t="s">
        <v>62</v>
      </c>
      <c r="B66" s="11">
        <v>3455</v>
      </c>
      <c r="C66" s="11" t="s">
        <v>77</v>
      </c>
      <c r="D66" s="11" t="s">
        <v>121</v>
      </c>
      <c r="E66" s="11" t="s">
        <v>128</v>
      </c>
      <c r="F66" s="12">
        <v>3000000</v>
      </c>
      <c r="G66" s="12">
        <v>6797652</v>
      </c>
      <c r="I66" s="12">
        <v>6374553</v>
      </c>
      <c r="J66" s="13">
        <v>38404</v>
      </c>
      <c r="K66" s="12">
        <v>215028</v>
      </c>
      <c r="L66" s="12">
        <v>459</v>
      </c>
      <c r="M66" s="12">
        <v>851</v>
      </c>
      <c r="N66" s="12">
        <v>0</v>
      </c>
      <c r="O66" s="12">
        <v>0</v>
      </c>
      <c r="P66" s="12">
        <v>27610</v>
      </c>
      <c r="Q66" s="12">
        <f t="shared" si="2"/>
        <v>28920</v>
      </c>
      <c r="R66" s="12">
        <v>6665</v>
      </c>
      <c r="S66" s="12">
        <v>0</v>
      </c>
      <c r="T66" s="12">
        <v>13865</v>
      </c>
      <c r="U66" s="12">
        <v>0</v>
      </c>
      <c r="V66" s="12">
        <v>3963</v>
      </c>
      <c r="W66" s="12">
        <f t="shared" si="3"/>
        <v>268441</v>
      </c>
      <c r="X66" s="12">
        <v>0</v>
      </c>
      <c r="Y66" s="12">
        <v>0</v>
      </c>
      <c r="Z66" s="12">
        <v>0</v>
      </c>
      <c r="AA66" s="12">
        <v>32018</v>
      </c>
      <c r="AB66" s="12">
        <v>1368</v>
      </c>
      <c r="AC66" s="12">
        <v>0</v>
      </c>
      <c r="AD66" s="12">
        <v>15</v>
      </c>
    </row>
    <row r="67" spans="1:30" ht="12.75">
      <c r="A67" s="11" t="s">
        <v>67</v>
      </c>
      <c r="B67" s="11">
        <v>3412</v>
      </c>
      <c r="C67" s="11" t="s">
        <v>74</v>
      </c>
      <c r="D67" s="11" t="s">
        <v>124</v>
      </c>
      <c r="E67" s="11" t="s">
        <v>127</v>
      </c>
      <c r="F67" s="12">
        <v>1339000</v>
      </c>
      <c r="G67" s="12">
        <v>2500000</v>
      </c>
      <c r="I67" s="12">
        <v>2330000</v>
      </c>
      <c r="J67" s="13">
        <v>38428</v>
      </c>
      <c r="K67" s="12">
        <v>0</v>
      </c>
      <c r="L67" s="12">
        <v>0</v>
      </c>
      <c r="M67" s="12">
        <v>0</v>
      </c>
      <c r="N67" s="12">
        <v>229620</v>
      </c>
      <c r="O67" s="12">
        <v>0</v>
      </c>
      <c r="P67" s="12">
        <v>0</v>
      </c>
      <c r="Q67" s="12">
        <f aca="true" t="shared" si="4" ref="Q67:Q75">SUM(L67:P67)</f>
        <v>229620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f aca="true" t="shared" si="5" ref="W67:W75">SUM(K67:P67)+SUM(R67:V67)</f>
        <v>229620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2</v>
      </c>
    </row>
    <row r="68" spans="1:29" ht="12.75">
      <c r="A68" s="11" t="s">
        <v>71</v>
      </c>
      <c r="B68" s="11">
        <v>3350</v>
      </c>
      <c r="C68" s="11" t="s">
        <v>75</v>
      </c>
      <c r="D68" s="11" t="s">
        <v>81</v>
      </c>
      <c r="E68" s="11" t="s">
        <v>129</v>
      </c>
      <c r="F68" s="12">
        <v>368900</v>
      </c>
      <c r="I68" s="12">
        <v>285680</v>
      </c>
      <c r="J68" s="13">
        <v>38443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f t="shared" si="4"/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f t="shared" si="5"/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</row>
    <row r="69" spans="1:30" ht="12.75">
      <c r="A69" s="11" t="s">
        <v>4</v>
      </c>
      <c r="B69" s="11">
        <v>3232</v>
      </c>
      <c r="C69" s="11" t="s">
        <v>76</v>
      </c>
      <c r="D69" s="11" t="s">
        <v>83</v>
      </c>
      <c r="E69" s="11" t="s">
        <v>127</v>
      </c>
      <c r="G69" s="12">
        <v>2627084</v>
      </c>
      <c r="I69" s="12">
        <v>36256</v>
      </c>
      <c r="J69" s="13">
        <v>38393</v>
      </c>
      <c r="K69" s="12">
        <v>0</v>
      </c>
      <c r="L69" s="12">
        <v>36256</v>
      </c>
      <c r="M69" s="12">
        <v>0</v>
      </c>
      <c r="N69" s="12">
        <v>0</v>
      </c>
      <c r="O69" s="12">
        <v>0</v>
      </c>
      <c r="P69" s="12">
        <v>0</v>
      </c>
      <c r="Q69" s="12">
        <f t="shared" si="4"/>
        <v>36256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f t="shared" si="5"/>
        <v>36256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66</v>
      </c>
    </row>
    <row r="70" spans="1:30" ht="12.75">
      <c r="A70" s="11" t="s">
        <v>38</v>
      </c>
      <c r="B70" s="11">
        <v>2801</v>
      </c>
      <c r="C70" s="11" t="s">
        <v>76</v>
      </c>
      <c r="D70" s="11" t="s">
        <v>112</v>
      </c>
      <c r="E70" s="11" t="s">
        <v>127</v>
      </c>
      <c r="F70" s="12">
        <v>2000000</v>
      </c>
      <c r="G70" s="12">
        <v>684745</v>
      </c>
      <c r="I70" s="12">
        <v>665255</v>
      </c>
      <c r="J70" s="13">
        <v>38393</v>
      </c>
      <c r="K70" s="12">
        <v>0</v>
      </c>
      <c r="L70" s="12">
        <v>16242</v>
      </c>
      <c r="M70" s="12">
        <v>0</v>
      </c>
      <c r="N70" s="12">
        <v>0</v>
      </c>
      <c r="O70" s="12">
        <v>0</v>
      </c>
      <c r="P70" s="12">
        <v>0</v>
      </c>
      <c r="Q70" s="12">
        <f t="shared" si="4"/>
        <v>16242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f t="shared" si="5"/>
        <v>16242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35</v>
      </c>
    </row>
    <row r="71" spans="1:30" ht="12.75">
      <c r="A71" s="11" t="s">
        <v>37</v>
      </c>
      <c r="B71" s="11">
        <v>2786</v>
      </c>
      <c r="C71" s="11" t="s">
        <v>76</v>
      </c>
      <c r="D71" s="11" t="s">
        <v>89</v>
      </c>
      <c r="E71" s="11" t="s">
        <v>127</v>
      </c>
      <c r="F71" s="12">
        <v>5000000</v>
      </c>
      <c r="G71" s="12">
        <v>4035666</v>
      </c>
      <c r="I71" s="12">
        <v>4035666</v>
      </c>
      <c r="J71" s="13">
        <v>38393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f t="shared" si="4"/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f t="shared" si="5"/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99</v>
      </c>
    </row>
    <row r="72" spans="1:30" ht="12.75">
      <c r="A72" s="11" t="s">
        <v>53</v>
      </c>
      <c r="B72" s="11">
        <v>728</v>
      </c>
      <c r="C72" s="11" t="s">
        <v>78</v>
      </c>
      <c r="D72" s="11" t="s">
        <v>98</v>
      </c>
      <c r="E72" s="11" t="s">
        <v>129</v>
      </c>
      <c r="F72" s="12">
        <v>350000</v>
      </c>
      <c r="G72" s="12">
        <v>9478</v>
      </c>
      <c r="I72" s="12">
        <v>1735</v>
      </c>
      <c r="J72" s="13">
        <v>38397</v>
      </c>
      <c r="K72" s="12">
        <v>0</v>
      </c>
      <c r="L72" s="12">
        <v>8517</v>
      </c>
      <c r="M72" s="12">
        <v>0</v>
      </c>
      <c r="N72" s="12">
        <v>0</v>
      </c>
      <c r="O72" s="12">
        <v>0</v>
      </c>
      <c r="P72" s="12">
        <v>0</v>
      </c>
      <c r="Q72" s="12">
        <f t="shared" si="4"/>
        <v>8517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f t="shared" si="5"/>
        <v>8517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4</v>
      </c>
    </row>
    <row r="73" spans="1:30" ht="12.75">
      <c r="A73" s="11" t="s">
        <v>3</v>
      </c>
      <c r="B73" s="11">
        <v>3175</v>
      </c>
      <c r="C73" s="11" t="s">
        <v>74</v>
      </c>
      <c r="D73" s="11" t="s">
        <v>82</v>
      </c>
      <c r="E73" s="11" t="s">
        <v>128</v>
      </c>
      <c r="F73" s="12">
        <v>4400000</v>
      </c>
      <c r="G73" s="12">
        <v>3425014</v>
      </c>
      <c r="I73" s="12">
        <v>3378733</v>
      </c>
      <c r="J73" s="13">
        <v>38412</v>
      </c>
      <c r="K73" s="12">
        <v>16312.4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f t="shared" si="4"/>
        <v>0</v>
      </c>
      <c r="R73" s="12">
        <v>11188</v>
      </c>
      <c r="S73" s="12">
        <v>0</v>
      </c>
      <c r="T73" s="12">
        <v>672.9</v>
      </c>
      <c r="U73" s="12">
        <v>0</v>
      </c>
      <c r="V73" s="12">
        <v>0</v>
      </c>
      <c r="W73" s="12">
        <f t="shared" si="5"/>
        <v>28173.3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10</v>
      </c>
    </row>
    <row r="74" spans="1:30" ht="12.75">
      <c r="A74" s="11" t="s">
        <v>36</v>
      </c>
      <c r="B74" s="11">
        <v>2853</v>
      </c>
      <c r="C74" s="11" t="s">
        <v>76</v>
      </c>
      <c r="D74" s="11" t="s">
        <v>111</v>
      </c>
      <c r="E74" s="11" t="s">
        <v>127</v>
      </c>
      <c r="F74" s="12">
        <v>1150000</v>
      </c>
      <c r="G74" s="12">
        <v>464851</v>
      </c>
      <c r="I74" s="12">
        <v>412350</v>
      </c>
      <c r="J74" s="13">
        <v>38392</v>
      </c>
      <c r="K74" s="12">
        <v>0</v>
      </c>
      <c r="L74" s="12">
        <v>46851</v>
      </c>
      <c r="M74" s="12">
        <v>0</v>
      </c>
      <c r="N74" s="12">
        <v>0</v>
      </c>
      <c r="O74" s="12">
        <v>0</v>
      </c>
      <c r="P74" s="12">
        <v>740</v>
      </c>
      <c r="Q74" s="12">
        <f t="shared" si="4"/>
        <v>47591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f t="shared" si="5"/>
        <v>47591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12</v>
      </c>
    </row>
    <row r="75" spans="1:30" ht="13.5" thickBot="1">
      <c r="A75" s="11" t="s">
        <v>14</v>
      </c>
      <c r="B75" s="11">
        <v>3067</v>
      </c>
      <c r="C75" s="11" t="s">
        <v>75</v>
      </c>
      <c r="D75" s="11" t="s">
        <v>81</v>
      </c>
      <c r="E75" s="11" t="s">
        <v>127</v>
      </c>
      <c r="F75" s="12">
        <v>873000</v>
      </c>
      <c r="G75" s="12">
        <v>863768</v>
      </c>
      <c r="I75" s="12">
        <v>863768</v>
      </c>
      <c r="J75" s="13">
        <v>38387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f t="shared" si="4"/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f t="shared" si="5"/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15</v>
      </c>
    </row>
    <row r="76" spans="1:31" ht="12.75">
      <c r="A76" s="14"/>
      <c r="B76" s="14"/>
      <c r="C76" s="14"/>
      <c r="D76" s="14"/>
      <c r="E76" s="14"/>
      <c r="F76" s="15"/>
      <c r="G76" s="15"/>
      <c r="H76" s="15"/>
      <c r="I76" s="15"/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3.5" thickBot="1">
      <c r="A77" s="1" t="s">
        <v>158</v>
      </c>
      <c r="B77" s="17">
        <v>73</v>
      </c>
      <c r="C77" s="17"/>
      <c r="D77" s="17"/>
      <c r="E77" s="17"/>
      <c r="F77" s="18"/>
      <c r="G77" s="18">
        <f>SUM(G3:G75)</f>
        <v>120862888</v>
      </c>
      <c r="H77" s="18">
        <f>SUM(H3:H75)</f>
        <v>0</v>
      </c>
      <c r="I77" s="18">
        <f>SUM(I3:I75)</f>
        <v>119211892</v>
      </c>
      <c r="J77" s="19"/>
      <c r="K77" s="18">
        <f aca="true" t="shared" si="6" ref="K77:AC77">SUM(K3:K75)</f>
        <v>6766151.750000001</v>
      </c>
      <c r="L77" s="18">
        <f t="shared" si="6"/>
        <v>425473.58999999997</v>
      </c>
      <c r="M77" s="18">
        <f t="shared" si="6"/>
        <v>548045.3</v>
      </c>
      <c r="N77" s="18">
        <f t="shared" si="6"/>
        <v>501333.91000000003</v>
      </c>
      <c r="O77" s="18">
        <f t="shared" si="6"/>
        <v>95597.33</v>
      </c>
      <c r="P77" s="18">
        <f t="shared" si="6"/>
        <v>921508.6000000001</v>
      </c>
      <c r="Q77" s="18">
        <f t="shared" si="6"/>
        <v>2491958.7299999995</v>
      </c>
      <c r="R77" s="18">
        <f t="shared" si="6"/>
        <v>171620.41</v>
      </c>
      <c r="S77" s="18">
        <f t="shared" si="6"/>
        <v>28073</v>
      </c>
      <c r="T77" s="18">
        <f t="shared" si="6"/>
        <v>798215.8400000001</v>
      </c>
      <c r="U77" s="18">
        <f t="shared" si="6"/>
        <v>331169.58999999997</v>
      </c>
      <c r="V77" s="18">
        <f t="shared" si="6"/>
        <v>542633.7799999999</v>
      </c>
      <c r="W77" s="18">
        <f t="shared" si="6"/>
        <v>11129823.1</v>
      </c>
      <c r="X77" s="18">
        <f t="shared" si="6"/>
        <v>1407944.75</v>
      </c>
      <c r="Y77" s="18">
        <f t="shared" si="6"/>
        <v>0</v>
      </c>
      <c r="Z77" s="18">
        <f t="shared" si="6"/>
        <v>556.98</v>
      </c>
      <c r="AA77" s="18">
        <f t="shared" si="6"/>
        <v>737781.86</v>
      </c>
      <c r="AB77" s="18">
        <f t="shared" si="6"/>
        <v>9081.28</v>
      </c>
      <c r="AC77" s="18">
        <f t="shared" si="6"/>
        <v>0</v>
      </c>
      <c r="AD77" s="18"/>
      <c r="AE77" s="18"/>
    </row>
    <row r="79" ht="13.5" thickBot="1"/>
    <row r="80" ht="13.5" thickTop="1">
      <c r="A80" s="21" t="s">
        <v>160</v>
      </c>
    </row>
    <row r="81" ht="12.75">
      <c r="A81" s="3" t="s">
        <v>161</v>
      </c>
    </row>
    <row r="82" ht="12.75">
      <c r="A82" s="3" t="s">
        <v>162</v>
      </c>
    </row>
    <row r="83" ht="12.75">
      <c r="A83" s="3" t="s">
        <v>163</v>
      </c>
    </row>
    <row r="84" ht="12.75">
      <c r="A84" s="3" t="s">
        <v>164</v>
      </c>
    </row>
    <row r="85" ht="12.75">
      <c r="A85" s="3" t="s">
        <v>165</v>
      </c>
    </row>
    <row r="86" ht="12.75">
      <c r="A86" s="3" t="s">
        <v>166</v>
      </c>
    </row>
    <row r="87" ht="12.75">
      <c r="A87" s="3" t="s">
        <v>167</v>
      </c>
    </row>
    <row r="88" ht="12.75">
      <c r="A88" s="3" t="s">
        <v>168</v>
      </c>
    </row>
    <row r="89" ht="12.75">
      <c r="A89" s="3" t="s">
        <v>169</v>
      </c>
    </row>
    <row r="90" ht="12.75">
      <c r="A90" s="3" t="s">
        <v>170</v>
      </c>
    </row>
    <row r="91" ht="13.5" thickBot="1">
      <c r="A91" s="4" t="s">
        <v>171</v>
      </c>
    </row>
    <row r="92" ht="13.5" thickTop="1"/>
  </sheetData>
  <printOptions/>
  <pageMargins left="0.41" right="0.32" top="0.57" bottom="0.5" header="0.37" footer="0.34"/>
  <pageSetup horizontalDpi="600" verticalDpi="600" orientation="landscape" pageOrder="overThenDown" paperSize="5" scale="58" r:id="rId1"/>
  <headerFooter alignWithMargins="0">
    <oddHeader>&amp;CMuniciple &amp;&amp; Industrial Waste Landfills&amp;RWed May 25 13:23:40 CDT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A. Byfield</dc:creator>
  <cp:keywords/>
  <dc:description/>
  <cp:lastModifiedBy>Vera Swanson</cp:lastModifiedBy>
  <cp:lastPrinted>2006-04-11T15:19:30Z</cp:lastPrinted>
  <dcterms:created xsi:type="dcterms:W3CDTF">2005-05-25T18:22:53Z</dcterms:created>
  <dcterms:modified xsi:type="dcterms:W3CDTF">2006-04-11T15:25:51Z</dcterms:modified>
  <cp:category/>
  <cp:version/>
  <cp:contentType/>
  <cp:contentStatus/>
</cp:coreProperties>
</file>