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1"/>
  </bookViews>
  <sheets>
    <sheet name="1999 Lic no." sheetId="1" r:id="rId1"/>
    <sheet name="1999 Alpha." sheetId="2" r:id="rId2"/>
  </sheets>
  <definedNames/>
  <calcPr fullCalcOnLoad="1"/>
</workbook>
</file>

<file path=xl/sharedStrings.xml><?xml version="1.0" encoding="utf-8"?>
<sst xmlns="http://schemas.openxmlformats.org/spreadsheetml/2006/main" count="784" uniqueCount="192">
  <si>
    <t>Facility Name</t>
  </si>
  <si>
    <t xml:space="preserve">APPLETON COATED LLC </t>
  </si>
  <si>
    <t>MARATHON CNTY LF AREA B</t>
  </si>
  <si>
    <t>LA CROSSE CNTY MSW LF &amp; ASH MONOFILL</t>
  </si>
  <si>
    <t>ONYX EMERALD PARK LF LLC</t>
  </si>
  <si>
    <t>PACKAGING CORP OF AMERICA - TOMAHAWK LF</t>
  </si>
  <si>
    <t>WINNEBAGO CNTY SUNNYVIEW LF</t>
  </si>
  <si>
    <t>WEPCO CALEDONIA LF</t>
  </si>
  <si>
    <t>LINCOLN CNTY SANITARY LF</t>
  </si>
  <si>
    <t>VEOLIA ES SEVEN MILE CREEK LF LLC</t>
  </si>
  <si>
    <t>HWY G SANITARY LF</t>
  </si>
  <si>
    <t>PARKLAND DEVELOPMENT INC (FUTURE)</t>
  </si>
  <si>
    <t>DAIRYLAND POWER COOP</t>
  </si>
  <si>
    <t>ONYX HICKORY MEADOWS LF LLC</t>
  </si>
  <si>
    <t>ADAMS CNTY LF &amp; RECYCLING CENTER</t>
  </si>
  <si>
    <t>W M W I - PHEASANT RUN RECYCLING &amp; DISPOSAL</t>
  </si>
  <si>
    <t>ALLIANT ENERGY - COLUMBIA ENERGY CTR</t>
  </si>
  <si>
    <t xml:space="preserve">APPLETON COATED LLC - LOCKS MILL </t>
  </si>
  <si>
    <t>W M W I - RIDGEVIEW RECYCLING &amp; DISPOSAL</t>
  </si>
  <si>
    <t>GREDE - REEDSBURG FOUNDRY</t>
  </si>
  <si>
    <t>DAIRYLAND POWER COOP OFF-SITE ASH DISPOSAL</t>
  </si>
  <si>
    <t>W M W I - VALLEY TRAIL</t>
  </si>
  <si>
    <t>WIS PUBLIC SERV CORP-WESTON ASH DISP SITE #3</t>
  </si>
  <si>
    <t>ONYX GLACIER RIDGE LF LLC</t>
  </si>
  <si>
    <t>SHAWANO CTY PHASE 2 LF</t>
  </si>
  <si>
    <t>JUNEAU CNTY LF #2</t>
  </si>
  <si>
    <t>MONROE CNTY RIDGEVILLE SITE &amp; DEMOLTION LF</t>
  </si>
  <si>
    <t>WIS PUBLIC SERVICE CORP WESTON #3 LF</t>
  </si>
  <si>
    <t>WEPCO SYSTEMS CONTROL CENTER ASH LF</t>
  </si>
  <si>
    <t>GEORGIA PACIFIC CORP- GINGLES LF (FT JAMES)</t>
  </si>
  <si>
    <t>ONEIDA CNTY</t>
  </si>
  <si>
    <t>ASHLAND CTY LF</t>
  </si>
  <si>
    <t>MAR-OCO LF</t>
  </si>
  <si>
    <t>DANE CNTY LF #2 RODEFELD</t>
  </si>
  <si>
    <t>JANESVILLE CTY - ROCK CNTY LF</t>
  </si>
  <si>
    <t>PF PAPERS LANDFILL</t>
  </si>
  <si>
    <t>MOSINEE PAPER CORP LF</t>
  </si>
  <si>
    <t>PLAINWELL TISSUE LF</t>
  </si>
  <si>
    <t>SHAWANO PAPER MILLS LF</t>
  </si>
  <si>
    <t>DOMTAR AW CORP WASTEWATER TREATMENT SITE</t>
  </si>
  <si>
    <t>STORA ENSO NORTH AMERICA - WATER QUALITY CTR</t>
  </si>
  <si>
    <t>RHINELANDER PAPER CO LF</t>
  </si>
  <si>
    <t>PORTAGE CNTY LF</t>
  </si>
  <si>
    <t>ONYX CRANBERRY CREEK LF LLC</t>
  </si>
  <si>
    <t>KEWAUNEE CNTY SW BALEFILL &amp; COMPOST SITE</t>
  </si>
  <si>
    <t>SAUK CNTY LF</t>
  </si>
  <si>
    <t>ABBOTSFORD CTY LF</t>
  </si>
  <si>
    <t>GENERAL CHEMICAL CORP ALUM LF</t>
  </si>
  <si>
    <t>STORA ENSO NORTH AMERICA - WIS RAPIDS MILL</t>
  </si>
  <si>
    <t>STORA ENSO NORTH AMERICA - WATER RENEWAL CTR</t>
  </si>
  <si>
    <t>SADOFF &amp; RUDOY INDUSTRIES</t>
  </si>
  <si>
    <t>KOHLER CO LF</t>
  </si>
  <si>
    <t>DOOR CNTY SANITARY LF</t>
  </si>
  <si>
    <t>FORT JAMES OPERATING CO - NORTHLAND LF</t>
  </si>
  <si>
    <t>WASHINGTON ISLAND LF/COMPOST SITE</t>
  </si>
  <si>
    <t>WIS POWER &amp; LIGHT CO EDGEWATER GEN STN/I-43</t>
  </si>
  <si>
    <t>WEPCO PLEASANT PRAIRIE LF</t>
  </si>
  <si>
    <t>WEPCO HWY 32 LF</t>
  </si>
  <si>
    <t>METRO LANDFILL &amp; DEVELOPMENT</t>
  </si>
  <si>
    <t>WI POWER &amp; LIGHT CO ROCK RIVER GEN STN</t>
  </si>
  <si>
    <t>KESTREL HAWK LF</t>
  </si>
  <si>
    <t>US ARMY BADGER ARMY AMMUNITION PLT LF</t>
  </si>
  <si>
    <t xml:space="preserve">ANTIGO CTY </t>
  </si>
  <si>
    <t>W M W I - DEER TRACK PARK INC</t>
  </si>
  <si>
    <t>ONYX VALLEY MEADOWS LF LLC</t>
  </si>
  <si>
    <t>SUPERIOR CTY MOCCASIN MIKE LF</t>
  </si>
  <si>
    <t>BROWN CNTY EAST LF</t>
  </si>
  <si>
    <t>OUTAGAMIE CNTY SW DIV LF</t>
  </si>
  <si>
    <t xml:space="preserve">WI POWER &amp; LIGHT CO NELSON DEWEY GEN LF </t>
  </si>
  <si>
    <t>MALLARD RIDGE RECYCLING &amp; DISPOSAL FACILITY</t>
  </si>
  <si>
    <t>WASTE MANAGEMENT WI - TIMBERLINE TRAIL RDF</t>
  </si>
  <si>
    <t>BFI WASTE SYSTEMS OF NORTH AMERICA INC</t>
  </si>
  <si>
    <t>NORTH SITE LF LICENSE #3275</t>
  </si>
  <si>
    <t>RED HILLS LANDFILL - PHASE V</t>
  </si>
  <si>
    <t>FORT JAMES CORP GREEN BAY WEST LF</t>
  </si>
  <si>
    <t>MANN BROS LF</t>
  </si>
  <si>
    <t>JACKSON CNTY SANITARY LF INC</t>
  </si>
  <si>
    <t>FALK CORP LANDFILL</t>
  </si>
  <si>
    <t>DOMTAR AW CORP ASH BARK SITE</t>
  </si>
  <si>
    <t>W M W I - MADISON PRAIRIE</t>
  </si>
  <si>
    <t>RICHLAND CENTER CTY LF</t>
  </si>
  <si>
    <t>SANITARY NORTHWOODS REFUSE DISPOSAL LLC</t>
  </si>
  <si>
    <t>VERNON CNTY SOLID WASTE/RECYCLING FACILITY</t>
  </si>
  <si>
    <t>NORTHERN STATES POWER CO - WOODFIELD ASH LF</t>
  </si>
  <si>
    <t>WAUPACA FOUNDRY INC LF #3</t>
  </si>
  <si>
    <t>W M W I - ORCHARD RIDGE RECYCLING &amp; DISPOSAL</t>
  </si>
  <si>
    <t>WDNR Lic. No.</t>
  </si>
  <si>
    <t>DNR Region</t>
  </si>
  <si>
    <t>NE</t>
  </si>
  <si>
    <t>WC</t>
  </si>
  <si>
    <t>SE</t>
  </si>
  <si>
    <t>NO</t>
  </si>
  <si>
    <t>SC</t>
  </si>
  <si>
    <t>County</t>
  </si>
  <si>
    <t>Calumet</t>
  </si>
  <si>
    <t>Marathon</t>
  </si>
  <si>
    <t>La Crosse</t>
  </si>
  <si>
    <t>Waukesha</t>
  </si>
  <si>
    <t>Lincoln</t>
  </si>
  <si>
    <t>Winnebago</t>
  </si>
  <si>
    <t>Racine</t>
  </si>
  <si>
    <t>Eau Claire</t>
  </si>
  <si>
    <t>Vilas</t>
  </si>
  <si>
    <t>Grant</t>
  </si>
  <si>
    <t>Adams</t>
  </si>
  <si>
    <t>Kenosha</t>
  </si>
  <si>
    <t>Columbia</t>
  </si>
  <si>
    <t>Outagamie</t>
  </si>
  <si>
    <t>Manitowoc</t>
  </si>
  <si>
    <t>Sauk</t>
  </si>
  <si>
    <t>Buffalo</t>
  </si>
  <si>
    <t>Green Lake</t>
  </si>
  <si>
    <t>Dodge</t>
  </si>
  <si>
    <t>Shawano</t>
  </si>
  <si>
    <t>Juneau</t>
  </si>
  <si>
    <t>Monroe</t>
  </si>
  <si>
    <t>Ashland</t>
  </si>
  <si>
    <t>Oneida</t>
  </si>
  <si>
    <t>Marinette</t>
  </si>
  <si>
    <t>Dane</t>
  </si>
  <si>
    <t>Rock</t>
  </si>
  <si>
    <t>Price</t>
  </si>
  <si>
    <t>Wood</t>
  </si>
  <si>
    <t>Portage</t>
  </si>
  <si>
    <t>Kewaunee</t>
  </si>
  <si>
    <t>Fond Du Lac</t>
  </si>
  <si>
    <t>Sheboygan</t>
  </si>
  <si>
    <t>Door</t>
  </si>
  <si>
    <t>Brown</t>
  </si>
  <si>
    <t>Ozaukee</t>
  </si>
  <si>
    <t>Milwaukee</t>
  </si>
  <si>
    <t>Langlade</t>
  </si>
  <si>
    <t>Jefferson</t>
  </si>
  <si>
    <t>Douglas</t>
  </si>
  <si>
    <t>Walworth</t>
  </si>
  <si>
    <t>Rusk</t>
  </si>
  <si>
    <t>Washburn</t>
  </si>
  <si>
    <t>Jackson</t>
  </si>
  <si>
    <t>Richland</t>
  </si>
  <si>
    <t>Barron</t>
  </si>
  <si>
    <t>Vernon</t>
  </si>
  <si>
    <t>Bayfield</t>
  </si>
  <si>
    <t>Waupaca</t>
  </si>
  <si>
    <t>LF Size</t>
  </si>
  <si>
    <t>LF4</t>
  </si>
  <si>
    <t>LF3</t>
  </si>
  <si>
    <t>LF2</t>
  </si>
  <si>
    <t>LF1</t>
  </si>
  <si>
    <t>Initial or Original Capacity</t>
  </si>
  <si>
    <t>Cap. as of Jan.1999 In Cu Yds</t>
  </si>
  <si>
    <t>Capacity (Added) in 1999</t>
  </si>
  <si>
    <t>Cap. as of Jan. 2000 In Cu Yds</t>
  </si>
  <si>
    <t>Date Rcvd in Bureau</t>
  </si>
  <si>
    <t>Cat. 1</t>
  </si>
  <si>
    <t>Cat. 2</t>
  </si>
  <si>
    <t>Cat. 3</t>
  </si>
  <si>
    <t>Cat. 4</t>
  </si>
  <si>
    <t>Cat. 5</t>
  </si>
  <si>
    <t>Cat. 6</t>
  </si>
  <si>
    <t>Cat. 2-6 Total</t>
  </si>
  <si>
    <t>Cat. 19</t>
  </si>
  <si>
    <t>Cat. 20</t>
  </si>
  <si>
    <t>Cat. 21</t>
  </si>
  <si>
    <t>Cat. 22</t>
  </si>
  <si>
    <t>Cat. 23</t>
  </si>
  <si>
    <t>Cat. 24</t>
  </si>
  <si>
    <t>Cat. 1-24 Total</t>
  </si>
  <si>
    <t>IL</t>
  </si>
  <si>
    <t>IN</t>
  </si>
  <si>
    <t>IA</t>
  </si>
  <si>
    <t>MN</t>
  </si>
  <si>
    <t>MI</t>
  </si>
  <si>
    <t>Other</t>
  </si>
  <si>
    <t>Estimated Site Life In Years</t>
  </si>
  <si>
    <t>AS Status -- Other Infor.</t>
  </si>
  <si>
    <t>List is Sorted by Wis DNR License No.</t>
  </si>
  <si>
    <t>Totals</t>
  </si>
  <si>
    <t>Out-of-State Waste (in tons)</t>
  </si>
  <si>
    <t>KEY</t>
  </si>
  <si>
    <r>
      <t xml:space="preserve">Category 1: </t>
    </r>
    <r>
      <rPr>
        <sz val="10"/>
        <rFont val="Arial"/>
        <family val="0"/>
      </rPr>
      <t>Municipal Waste</t>
    </r>
  </si>
  <si>
    <r>
      <t xml:space="preserve">Category 2: </t>
    </r>
    <r>
      <rPr>
        <sz val="10"/>
        <rFont val="Arial"/>
        <family val="0"/>
      </rPr>
      <t>Utility Ash/Sludges</t>
    </r>
  </si>
  <si>
    <r>
      <t xml:space="preserve">Category 3: </t>
    </r>
    <r>
      <rPr>
        <sz val="10"/>
        <rFont val="Arial"/>
        <family val="0"/>
      </rPr>
      <t>Pulp/Papermill Mfg waste</t>
    </r>
  </si>
  <si>
    <r>
      <t xml:space="preserve">Category 4: </t>
    </r>
    <r>
      <rPr>
        <sz val="10"/>
        <rFont val="Arial"/>
        <family val="0"/>
      </rPr>
      <t>Foundry Waste</t>
    </r>
  </si>
  <si>
    <r>
      <t xml:space="preserve">Category 5: </t>
    </r>
    <r>
      <rPr>
        <sz val="10"/>
        <rFont val="Arial"/>
        <family val="0"/>
      </rPr>
      <t>POTW Sludges</t>
    </r>
  </si>
  <si>
    <r>
      <t xml:space="preserve">Category 6: </t>
    </r>
    <r>
      <rPr>
        <sz val="10"/>
        <rFont val="Arial"/>
        <family val="0"/>
      </rPr>
      <t>All other SW (not HW)</t>
    </r>
  </si>
  <si>
    <r>
      <t>Category 19:</t>
    </r>
    <r>
      <rPr>
        <sz val="10"/>
        <rFont val="Arial"/>
        <family val="0"/>
      </rPr>
      <t xml:space="preserve"> Fee Exempt waste used for dikes, berms, etc</t>
    </r>
  </si>
  <si>
    <r>
      <t>Category 20:</t>
    </r>
    <r>
      <rPr>
        <sz val="10"/>
        <rFont val="Arial"/>
        <family val="0"/>
      </rPr>
      <t xml:space="preserve"> Energy Recovery Incinerator Ash</t>
    </r>
  </si>
  <si>
    <r>
      <t>Category 21:</t>
    </r>
    <r>
      <rPr>
        <sz val="10"/>
        <rFont val="Arial"/>
        <family val="0"/>
      </rPr>
      <t xml:space="preserve"> High Volume Industrial used for daily cover,etc</t>
    </r>
  </si>
  <si>
    <r>
      <t>Category 22:</t>
    </r>
    <r>
      <rPr>
        <sz val="10"/>
        <rFont val="Arial"/>
        <family val="0"/>
      </rPr>
      <t xml:space="preserve"> Shredder Fluff used for daily cover</t>
    </r>
  </si>
  <si>
    <r>
      <t>Category 23:</t>
    </r>
    <r>
      <rPr>
        <sz val="10"/>
        <rFont val="Arial"/>
        <family val="0"/>
      </rPr>
      <t xml:space="preserve"> Treated Contaminated Soil used for daily cover</t>
    </r>
  </si>
  <si>
    <r>
      <t>Category 24:</t>
    </r>
    <r>
      <rPr>
        <sz val="10"/>
        <rFont val="Arial"/>
        <family val="0"/>
      </rPr>
      <t xml:space="preserve"> Exempt Unusable Paper Making Materials</t>
    </r>
  </si>
  <si>
    <t>List Sorted by Facility Name (alpha)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</si>
</sst>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5">
    <font>
      <sz val="10"/>
      <name val="Arial"/>
      <family val="0"/>
    </font>
    <font>
      <b/>
      <sz val="10"/>
      <name val="Arial"/>
      <family val="0"/>
    </font>
    <font>
      <b/>
      <u val="single"/>
      <sz val="12"/>
      <name val="Arial"/>
      <family val="0"/>
    </font>
    <font>
      <sz val="11"/>
      <name val="Arial"/>
      <family val="0"/>
    </font>
    <font>
      <b/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5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164" fontId="0" fillId="0" borderId="0" xfId="0" applyNumberFormat="1" applyFont="1" applyAlignment="1">
      <alignment horizontal="center" wrapText="1"/>
    </xf>
    <xf numFmtId="15" fontId="0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5" fontId="0" fillId="0" borderId="0" xfId="0" applyNumberFormat="1" applyFont="1" applyAlignment="1">
      <alignment/>
    </xf>
    <xf numFmtId="0" fontId="0" fillId="0" borderId="3" xfId="0" applyFont="1" applyBorder="1" applyAlignment="1">
      <alignment/>
    </xf>
    <xf numFmtId="164" fontId="0" fillId="0" borderId="3" xfId="0" applyNumberFormat="1" applyFont="1" applyBorder="1" applyAlignment="1">
      <alignment/>
    </xf>
    <xf numFmtId="15" fontId="0" fillId="0" borderId="3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164" fontId="0" fillId="0" borderId="4" xfId="0" applyNumberFormat="1" applyFont="1" applyBorder="1" applyAlignment="1">
      <alignment/>
    </xf>
    <xf numFmtId="15" fontId="0" fillId="0" borderId="4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5" fontId="0" fillId="0" borderId="0" xfId="0" applyNumberFormat="1" applyFont="1" applyAlignment="1">
      <alignment/>
    </xf>
    <xf numFmtId="0" fontId="2" fillId="2" borderId="5" xfId="0" applyFont="1" applyFill="1" applyBorder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5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5"/>
  <sheetViews>
    <sheetView zoomScale="75" zoomScaleNormal="7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53.57421875" style="20" bestFit="1" customWidth="1"/>
    <col min="2" max="2" width="7.140625" style="20" bestFit="1" customWidth="1"/>
    <col min="3" max="3" width="7.00390625" style="20" bestFit="1" customWidth="1"/>
    <col min="4" max="4" width="11.7109375" style="20" bestFit="1" customWidth="1"/>
    <col min="5" max="5" width="7.00390625" style="20" bestFit="1" customWidth="1"/>
    <col min="6" max="6" width="9.140625" style="19" bestFit="1" customWidth="1"/>
    <col min="7" max="7" width="10.140625" style="19" bestFit="1" customWidth="1"/>
    <col min="8" max="8" width="8.140625" style="19" bestFit="1" customWidth="1"/>
    <col min="9" max="9" width="11.140625" style="19" bestFit="1" customWidth="1"/>
    <col min="10" max="10" width="9.8515625" style="21" bestFit="1" customWidth="1"/>
    <col min="11" max="11" width="9.140625" style="19" bestFit="1" customWidth="1"/>
    <col min="12" max="14" width="7.57421875" style="19" bestFit="1" customWidth="1"/>
    <col min="15" max="15" width="6.57421875" style="19" bestFit="1" customWidth="1"/>
    <col min="16" max="17" width="9.140625" style="19" bestFit="1" customWidth="1"/>
    <col min="18" max="22" width="7.57421875" style="19" bestFit="1" customWidth="1"/>
    <col min="23" max="23" width="6.8515625" style="19" bestFit="1" customWidth="1"/>
    <col min="24" max="24" width="10.140625" style="19" bestFit="1" customWidth="1"/>
    <col min="25" max="25" width="9.140625" style="19" bestFit="1" customWidth="1"/>
    <col min="26" max="26" width="3.00390625" style="19" customWidth="1"/>
    <col min="27" max="27" width="5.57421875" style="19" bestFit="1" customWidth="1"/>
    <col min="28" max="28" width="7.57421875" style="19" bestFit="1" customWidth="1"/>
    <col min="29" max="29" width="6.57421875" style="19" bestFit="1" customWidth="1"/>
    <col min="30" max="30" width="5.7109375" style="19" bestFit="1" customWidth="1"/>
    <col min="31" max="31" width="8.8515625" style="19" bestFit="1" customWidth="1"/>
    <col min="32" max="32" width="8.00390625" style="19" bestFit="1" customWidth="1"/>
    <col min="33" max="52" width="6.7109375" style="19" customWidth="1"/>
  </cols>
  <sheetData>
    <row r="1" spans="1:52" ht="14.25">
      <c r="A1" s="26" t="s">
        <v>175</v>
      </c>
      <c r="B1" s="3"/>
      <c r="C1" s="3"/>
      <c r="D1" s="3"/>
      <c r="E1" s="3"/>
      <c r="F1" s="4"/>
      <c r="G1" s="4"/>
      <c r="H1" s="4"/>
      <c r="I1" s="4"/>
      <c r="J1" s="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 t="s">
        <v>177</v>
      </c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</row>
    <row r="2" spans="1:52" ht="51">
      <c r="A2" s="6" t="s">
        <v>0</v>
      </c>
      <c r="B2" s="6" t="s">
        <v>86</v>
      </c>
      <c r="C2" s="6" t="s">
        <v>87</v>
      </c>
      <c r="D2" s="6" t="s">
        <v>93</v>
      </c>
      <c r="E2" s="6" t="s">
        <v>143</v>
      </c>
      <c r="F2" s="7" t="s">
        <v>148</v>
      </c>
      <c r="G2" s="7" t="s">
        <v>149</v>
      </c>
      <c r="H2" s="7" t="s">
        <v>150</v>
      </c>
      <c r="I2" s="7" t="s">
        <v>151</v>
      </c>
      <c r="J2" s="8" t="s">
        <v>152</v>
      </c>
      <c r="K2" s="7" t="s">
        <v>153</v>
      </c>
      <c r="L2" s="7" t="s">
        <v>154</v>
      </c>
      <c r="M2" s="7" t="s">
        <v>155</v>
      </c>
      <c r="N2" s="7" t="s">
        <v>156</v>
      </c>
      <c r="O2" s="7" t="s">
        <v>157</v>
      </c>
      <c r="P2" s="7" t="s">
        <v>158</v>
      </c>
      <c r="Q2" s="7" t="s">
        <v>159</v>
      </c>
      <c r="R2" s="7" t="s">
        <v>160</v>
      </c>
      <c r="S2" s="7" t="s">
        <v>161</v>
      </c>
      <c r="T2" s="7" t="s">
        <v>162</v>
      </c>
      <c r="U2" s="7" t="s">
        <v>163</v>
      </c>
      <c r="V2" s="7" t="s">
        <v>164</v>
      </c>
      <c r="W2" s="7" t="s">
        <v>165</v>
      </c>
      <c r="X2" s="7" t="s">
        <v>166</v>
      </c>
      <c r="Y2" s="7" t="s">
        <v>167</v>
      </c>
      <c r="Z2" s="7" t="s">
        <v>168</v>
      </c>
      <c r="AA2" s="7" t="s">
        <v>169</v>
      </c>
      <c r="AB2" s="7" t="s">
        <v>170</v>
      </c>
      <c r="AC2" s="7" t="s">
        <v>171</v>
      </c>
      <c r="AD2" s="7" t="s">
        <v>172</v>
      </c>
      <c r="AE2" s="7" t="s">
        <v>173</v>
      </c>
      <c r="AF2" s="7" t="s">
        <v>174</v>
      </c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1:52" ht="12.75">
      <c r="A3" s="9" t="s">
        <v>60</v>
      </c>
      <c r="B3" s="9">
        <v>572</v>
      </c>
      <c r="C3" s="9" t="s">
        <v>90</v>
      </c>
      <c r="D3" s="9" t="s">
        <v>100</v>
      </c>
      <c r="E3" s="9" t="s">
        <v>145</v>
      </c>
      <c r="F3" s="10">
        <v>5000000</v>
      </c>
      <c r="G3" s="10">
        <v>7495198</v>
      </c>
      <c r="H3" s="10"/>
      <c r="I3" s="10">
        <v>6471405</v>
      </c>
      <c r="J3" s="11">
        <v>36605</v>
      </c>
      <c r="K3" s="10">
        <v>287914</v>
      </c>
      <c r="L3" s="10">
        <v>0</v>
      </c>
      <c r="M3" s="10">
        <v>0</v>
      </c>
      <c r="N3" s="10">
        <v>0</v>
      </c>
      <c r="O3" s="10">
        <v>0</v>
      </c>
      <c r="P3" s="10">
        <v>11017</v>
      </c>
      <c r="Q3" s="10">
        <f aca="true" t="shared" si="0" ref="Q3:Q34">SUM(L3:P3)</f>
        <v>11017</v>
      </c>
      <c r="R3" s="10">
        <v>0</v>
      </c>
      <c r="S3" s="10">
        <v>0</v>
      </c>
      <c r="T3" s="10">
        <v>3994</v>
      </c>
      <c r="U3" s="10">
        <v>63204</v>
      </c>
      <c r="V3" s="10">
        <v>92772</v>
      </c>
      <c r="W3" s="10">
        <v>0</v>
      </c>
      <c r="X3" s="10">
        <f aca="true" t="shared" si="1" ref="X3:X34">SUM(K3:P3)+SUM(R3:W3)</f>
        <v>458901</v>
      </c>
      <c r="Y3" s="10">
        <v>310053</v>
      </c>
      <c r="Z3" s="10">
        <v>0</v>
      </c>
      <c r="AA3" s="10">
        <v>0</v>
      </c>
      <c r="AB3" s="10">
        <v>0</v>
      </c>
      <c r="AC3" s="10">
        <v>0</v>
      </c>
      <c r="AD3" s="10">
        <v>0</v>
      </c>
      <c r="AE3" s="10">
        <v>6</v>
      </c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</row>
    <row r="4" spans="1:52" ht="12.75">
      <c r="A4" s="9" t="s">
        <v>59</v>
      </c>
      <c r="B4" s="9">
        <v>728</v>
      </c>
      <c r="C4" s="9" t="s">
        <v>92</v>
      </c>
      <c r="D4" s="9" t="s">
        <v>120</v>
      </c>
      <c r="E4" s="9" t="s">
        <v>146</v>
      </c>
      <c r="F4" s="10">
        <v>350000</v>
      </c>
      <c r="G4" s="10">
        <v>17700</v>
      </c>
      <c r="H4" s="10"/>
      <c r="I4" s="10">
        <v>10900</v>
      </c>
      <c r="J4" s="11">
        <v>36572</v>
      </c>
      <c r="K4" s="10">
        <v>0</v>
      </c>
      <c r="L4" s="10">
        <v>2802</v>
      </c>
      <c r="M4" s="10">
        <v>0</v>
      </c>
      <c r="N4" s="10">
        <v>0</v>
      </c>
      <c r="O4" s="10">
        <v>0</v>
      </c>
      <c r="P4" s="10">
        <v>0</v>
      </c>
      <c r="Q4" s="10">
        <f t="shared" si="0"/>
        <v>2802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f t="shared" si="1"/>
        <v>2802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0</v>
      </c>
      <c r="AE4" s="10">
        <v>4</v>
      </c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</row>
    <row r="5" spans="1:52" ht="12.75">
      <c r="A5" s="9" t="s">
        <v>58</v>
      </c>
      <c r="B5" s="9">
        <v>1099</v>
      </c>
      <c r="C5" s="9" t="s">
        <v>90</v>
      </c>
      <c r="D5" s="9" t="s">
        <v>130</v>
      </c>
      <c r="E5" s="9" t="s">
        <v>145</v>
      </c>
      <c r="F5" s="10">
        <v>5175000</v>
      </c>
      <c r="G5" s="10">
        <v>7781000</v>
      </c>
      <c r="H5" s="10"/>
      <c r="I5" s="10">
        <v>7009000</v>
      </c>
      <c r="J5" s="11">
        <v>36608</v>
      </c>
      <c r="K5" s="10">
        <v>454127</v>
      </c>
      <c r="L5" s="10">
        <v>0</v>
      </c>
      <c r="M5" s="10">
        <v>0</v>
      </c>
      <c r="N5" s="10">
        <v>25849</v>
      </c>
      <c r="O5" s="10">
        <v>20159</v>
      </c>
      <c r="P5" s="10">
        <v>102486</v>
      </c>
      <c r="Q5" s="10">
        <f t="shared" si="0"/>
        <v>148494</v>
      </c>
      <c r="R5" s="10">
        <v>52522</v>
      </c>
      <c r="S5" s="10">
        <v>0</v>
      </c>
      <c r="T5" s="10">
        <v>103396</v>
      </c>
      <c r="U5" s="10">
        <v>0</v>
      </c>
      <c r="V5" s="10">
        <v>0</v>
      </c>
      <c r="W5" s="10">
        <v>0</v>
      </c>
      <c r="X5" s="10">
        <f t="shared" si="1"/>
        <v>758539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4</v>
      </c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</row>
    <row r="6" spans="1:52" ht="12.75">
      <c r="A6" s="9" t="s">
        <v>78</v>
      </c>
      <c r="B6" s="9">
        <v>1365</v>
      </c>
      <c r="C6" s="9" t="s">
        <v>89</v>
      </c>
      <c r="D6" s="9" t="s">
        <v>122</v>
      </c>
      <c r="E6" s="9" t="s">
        <v>144</v>
      </c>
      <c r="F6" s="10">
        <v>1260000</v>
      </c>
      <c r="G6" s="10">
        <v>901805</v>
      </c>
      <c r="H6" s="10"/>
      <c r="I6" s="10">
        <v>871130</v>
      </c>
      <c r="J6" s="11">
        <v>36591</v>
      </c>
      <c r="K6" s="10">
        <v>0</v>
      </c>
      <c r="L6" s="10">
        <v>24463</v>
      </c>
      <c r="M6" s="10">
        <v>0</v>
      </c>
      <c r="N6" s="10">
        <v>0</v>
      </c>
      <c r="O6" s="10">
        <v>0</v>
      </c>
      <c r="P6" s="10">
        <v>214.3</v>
      </c>
      <c r="Q6" s="10">
        <f t="shared" si="0"/>
        <v>24677.3</v>
      </c>
      <c r="R6" s="10">
        <v>0</v>
      </c>
      <c r="S6" s="10">
        <v>0</v>
      </c>
      <c r="T6" s="10">
        <v>98</v>
      </c>
      <c r="U6" s="10">
        <v>0</v>
      </c>
      <c r="V6" s="10">
        <v>0</v>
      </c>
      <c r="W6" s="10">
        <v>0</v>
      </c>
      <c r="X6" s="10">
        <f t="shared" si="1"/>
        <v>24775.3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26</v>
      </c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52" ht="12.75">
      <c r="A7" s="9" t="s">
        <v>51</v>
      </c>
      <c r="B7" s="9">
        <v>1508</v>
      </c>
      <c r="C7" s="9" t="s">
        <v>90</v>
      </c>
      <c r="D7" s="9" t="s">
        <v>126</v>
      </c>
      <c r="E7" s="9" t="s">
        <v>144</v>
      </c>
      <c r="F7" s="10">
        <v>4240000</v>
      </c>
      <c r="G7" s="10">
        <v>458000</v>
      </c>
      <c r="H7" s="10"/>
      <c r="I7" s="10">
        <v>403454</v>
      </c>
      <c r="J7" s="11">
        <v>36577</v>
      </c>
      <c r="K7" s="10">
        <v>0</v>
      </c>
      <c r="L7" s="10">
        <v>0</v>
      </c>
      <c r="M7" s="10">
        <v>0</v>
      </c>
      <c r="N7" s="10">
        <v>59111</v>
      </c>
      <c r="O7" s="10">
        <v>0</v>
      </c>
      <c r="P7" s="10">
        <v>14526</v>
      </c>
      <c r="Q7" s="10">
        <f t="shared" si="0"/>
        <v>73637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f t="shared" si="1"/>
        <v>73637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10</v>
      </c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</row>
    <row r="8" spans="1:52" ht="12.75">
      <c r="A8" s="9" t="s">
        <v>50</v>
      </c>
      <c r="B8" s="9">
        <v>1554</v>
      </c>
      <c r="C8" s="9" t="s">
        <v>88</v>
      </c>
      <c r="D8" s="9" t="s">
        <v>125</v>
      </c>
      <c r="E8" s="9" t="s">
        <v>145</v>
      </c>
      <c r="F8" s="10">
        <v>700000</v>
      </c>
      <c r="G8" s="10">
        <v>500000</v>
      </c>
      <c r="H8" s="10"/>
      <c r="I8" s="10">
        <v>500000</v>
      </c>
      <c r="J8" s="11">
        <v>36586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20982</v>
      </c>
      <c r="Q8" s="10">
        <f t="shared" si="0"/>
        <v>20982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f t="shared" si="1"/>
        <v>20982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14</v>
      </c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</row>
    <row r="9" spans="1:52" ht="12.75">
      <c r="A9" s="9" t="s">
        <v>49</v>
      </c>
      <c r="B9" s="9">
        <v>1686</v>
      </c>
      <c r="C9" s="9" t="s">
        <v>89</v>
      </c>
      <c r="D9" s="9" t="s">
        <v>123</v>
      </c>
      <c r="E9" s="9" t="s">
        <v>144</v>
      </c>
      <c r="F9" s="10">
        <v>1551000</v>
      </c>
      <c r="G9" s="10"/>
      <c r="H9" s="10"/>
      <c r="I9" s="10">
        <v>709400</v>
      </c>
      <c r="J9" s="11">
        <v>36591</v>
      </c>
      <c r="K9" s="10">
        <v>0</v>
      </c>
      <c r="L9" s="10">
        <v>0</v>
      </c>
      <c r="M9" s="10">
        <v>43893</v>
      </c>
      <c r="N9" s="10">
        <v>0</v>
      </c>
      <c r="O9" s="10">
        <v>0</v>
      </c>
      <c r="P9" s="10">
        <v>0</v>
      </c>
      <c r="Q9" s="10">
        <f t="shared" si="0"/>
        <v>43893</v>
      </c>
      <c r="R9" s="10">
        <v>3052</v>
      </c>
      <c r="S9" s="10">
        <v>0</v>
      </c>
      <c r="T9" s="10">
        <v>3285</v>
      </c>
      <c r="U9" s="10">
        <v>0</v>
      </c>
      <c r="V9" s="10">
        <v>0</v>
      </c>
      <c r="W9" s="10">
        <v>0</v>
      </c>
      <c r="X9" s="10">
        <f t="shared" si="1"/>
        <v>50230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24</v>
      </c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</row>
    <row r="10" spans="1:52" ht="12.75">
      <c r="A10" s="9" t="s">
        <v>48</v>
      </c>
      <c r="B10" s="9">
        <v>1838</v>
      </c>
      <c r="C10" s="9" t="s">
        <v>89</v>
      </c>
      <c r="D10" s="9" t="s">
        <v>122</v>
      </c>
      <c r="E10" s="9" t="s">
        <v>144</v>
      </c>
      <c r="F10" s="10"/>
      <c r="G10" s="10">
        <v>47472</v>
      </c>
      <c r="H10" s="10"/>
      <c r="I10" s="10">
        <v>372000</v>
      </c>
      <c r="J10" s="11">
        <v>36591</v>
      </c>
      <c r="K10" s="10">
        <v>0</v>
      </c>
      <c r="L10" s="10">
        <v>13477</v>
      </c>
      <c r="M10" s="10">
        <v>16733</v>
      </c>
      <c r="N10" s="10">
        <v>0</v>
      </c>
      <c r="O10" s="10">
        <v>0</v>
      </c>
      <c r="P10" s="10">
        <v>32611</v>
      </c>
      <c r="Q10" s="10">
        <f t="shared" si="0"/>
        <v>62821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f t="shared" si="1"/>
        <v>62821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8</v>
      </c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</row>
    <row r="11" spans="1:52" ht="12.75">
      <c r="A11" s="9" t="s">
        <v>77</v>
      </c>
      <c r="B11" s="9">
        <v>1882</v>
      </c>
      <c r="C11" s="9" t="s">
        <v>90</v>
      </c>
      <c r="D11" s="9" t="s">
        <v>130</v>
      </c>
      <c r="E11" s="9" t="s">
        <v>144</v>
      </c>
      <c r="F11" s="10">
        <v>569000</v>
      </c>
      <c r="G11" s="10">
        <v>179430</v>
      </c>
      <c r="H11" s="10"/>
      <c r="I11" s="10">
        <v>164983</v>
      </c>
      <c r="J11" s="11">
        <v>36600</v>
      </c>
      <c r="K11" s="10">
        <v>0</v>
      </c>
      <c r="L11" s="10">
        <v>0</v>
      </c>
      <c r="M11" s="10">
        <v>0</v>
      </c>
      <c r="N11" s="10">
        <v>23554</v>
      </c>
      <c r="O11" s="10">
        <v>0</v>
      </c>
      <c r="P11" s="10">
        <v>0</v>
      </c>
      <c r="Q11" s="10">
        <f t="shared" si="0"/>
        <v>23554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f t="shared" si="1"/>
        <v>23554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7</v>
      </c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</row>
    <row r="12" spans="1:52" ht="12.75">
      <c r="A12" s="9" t="s">
        <v>47</v>
      </c>
      <c r="B12" s="9">
        <v>1907</v>
      </c>
      <c r="C12" s="9" t="s">
        <v>88</v>
      </c>
      <c r="D12" s="9" t="s">
        <v>99</v>
      </c>
      <c r="E12" s="9" t="s">
        <v>146</v>
      </c>
      <c r="F12" s="10">
        <v>175000</v>
      </c>
      <c r="G12" s="10">
        <v>126000</v>
      </c>
      <c r="H12" s="10"/>
      <c r="I12" s="10">
        <v>125190</v>
      </c>
      <c r="J12" s="11">
        <v>36574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1190</v>
      </c>
      <c r="Q12" s="10">
        <f t="shared" si="0"/>
        <v>1190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f t="shared" si="1"/>
        <v>1190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19</v>
      </c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</row>
    <row r="13" spans="1:52" ht="12.75">
      <c r="A13" s="9" t="s">
        <v>75</v>
      </c>
      <c r="B13" s="9">
        <v>1996</v>
      </c>
      <c r="C13" s="9" t="s">
        <v>90</v>
      </c>
      <c r="D13" s="9" t="s">
        <v>134</v>
      </c>
      <c r="E13" s="9" t="s">
        <v>146</v>
      </c>
      <c r="F13" s="10"/>
      <c r="G13" s="10">
        <v>100000</v>
      </c>
      <c r="H13" s="10"/>
      <c r="I13" s="10">
        <v>100000</v>
      </c>
      <c r="J13" s="11"/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1040</v>
      </c>
      <c r="Q13" s="10">
        <f t="shared" si="0"/>
        <v>1040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f t="shared" si="1"/>
        <v>1040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1</v>
      </c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</row>
    <row r="14" spans="1:52" ht="12.75">
      <c r="A14" s="9" t="s">
        <v>76</v>
      </c>
      <c r="B14" s="9">
        <v>2004</v>
      </c>
      <c r="C14" s="9" t="s">
        <v>89</v>
      </c>
      <c r="D14" s="9" t="s">
        <v>137</v>
      </c>
      <c r="E14" s="9" t="s">
        <v>145</v>
      </c>
      <c r="F14" s="10">
        <v>525000</v>
      </c>
      <c r="G14" s="10">
        <v>47130</v>
      </c>
      <c r="H14" s="10"/>
      <c r="I14" s="10">
        <v>6900</v>
      </c>
      <c r="J14" s="11">
        <v>36556</v>
      </c>
      <c r="K14" s="10">
        <v>25142.75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f t="shared" si="0"/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f t="shared" si="1"/>
        <v>25142.75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</row>
    <row r="15" spans="1:52" ht="12.75">
      <c r="A15" s="9" t="s">
        <v>16</v>
      </c>
      <c r="B15" s="9">
        <v>2325</v>
      </c>
      <c r="C15" s="9" t="s">
        <v>92</v>
      </c>
      <c r="D15" s="9" t="s">
        <v>106</v>
      </c>
      <c r="E15" s="9" t="s">
        <v>144</v>
      </c>
      <c r="F15" s="10">
        <v>500000</v>
      </c>
      <c r="G15" s="10">
        <v>3000</v>
      </c>
      <c r="H15" s="10"/>
      <c r="I15" s="10">
        <v>20000</v>
      </c>
      <c r="J15" s="11">
        <v>36566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f t="shared" si="0"/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f t="shared" si="1"/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3</v>
      </c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</row>
    <row r="16" spans="1:52" ht="12.75">
      <c r="A16" s="9" t="s">
        <v>74</v>
      </c>
      <c r="B16" s="9">
        <v>2332</v>
      </c>
      <c r="C16" s="9" t="s">
        <v>88</v>
      </c>
      <c r="D16" s="9" t="s">
        <v>128</v>
      </c>
      <c r="E16" s="9" t="s">
        <v>144</v>
      </c>
      <c r="F16" s="10">
        <v>6250000</v>
      </c>
      <c r="G16" s="10">
        <v>3522987</v>
      </c>
      <c r="H16" s="10"/>
      <c r="I16" s="10">
        <v>3238227</v>
      </c>
      <c r="J16" s="11">
        <v>36607</v>
      </c>
      <c r="K16" s="10">
        <v>0</v>
      </c>
      <c r="L16" s="10">
        <v>33920</v>
      </c>
      <c r="M16" s="10">
        <v>215758</v>
      </c>
      <c r="N16" s="10">
        <v>0</v>
      </c>
      <c r="O16" s="10">
        <v>0</v>
      </c>
      <c r="P16" s="10">
        <v>26838</v>
      </c>
      <c r="Q16" s="10">
        <f t="shared" si="0"/>
        <v>276516</v>
      </c>
      <c r="R16" s="10">
        <v>0</v>
      </c>
      <c r="S16" s="10">
        <v>0</v>
      </c>
      <c r="T16" s="10">
        <v>122335</v>
      </c>
      <c r="U16" s="10">
        <v>0</v>
      </c>
      <c r="V16" s="10">
        <v>0</v>
      </c>
      <c r="W16" s="10">
        <v>0</v>
      </c>
      <c r="X16" s="10">
        <f t="shared" si="1"/>
        <v>398851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7</v>
      </c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</row>
    <row r="17" spans="1:52" ht="12.75">
      <c r="A17" s="9" t="s">
        <v>67</v>
      </c>
      <c r="B17" s="9">
        <v>2484</v>
      </c>
      <c r="C17" s="9" t="s">
        <v>88</v>
      </c>
      <c r="D17" s="9" t="s">
        <v>107</v>
      </c>
      <c r="E17" s="9" t="s">
        <v>145</v>
      </c>
      <c r="F17" s="10">
        <v>2250000</v>
      </c>
      <c r="G17" s="10">
        <v>1350950</v>
      </c>
      <c r="H17" s="10"/>
      <c r="I17" s="10">
        <v>1006872</v>
      </c>
      <c r="J17" s="11">
        <v>36567</v>
      </c>
      <c r="K17" s="10">
        <v>186166</v>
      </c>
      <c r="L17" s="10">
        <v>0</v>
      </c>
      <c r="M17" s="10">
        <v>45078</v>
      </c>
      <c r="N17" s="10">
        <v>0</v>
      </c>
      <c r="O17" s="10">
        <v>0</v>
      </c>
      <c r="P17" s="10">
        <v>0</v>
      </c>
      <c r="Q17" s="10">
        <f t="shared" si="0"/>
        <v>45078</v>
      </c>
      <c r="R17" s="10">
        <v>0</v>
      </c>
      <c r="S17" s="10">
        <v>0</v>
      </c>
      <c r="T17" s="10">
        <v>11027</v>
      </c>
      <c r="U17" s="10">
        <v>0</v>
      </c>
      <c r="V17" s="10">
        <v>2568</v>
      </c>
      <c r="W17" s="10">
        <v>0</v>
      </c>
      <c r="X17" s="10">
        <f t="shared" si="1"/>
        <v>244839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40</v>
      </c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</row>
    <row r="18" spans="1:52" ht="12.75">
      <c r="A18" s="9" t="s">
        <v>40</v>
      </c>
      <c r="B18" s="9">
        <v>2488</v>
      </c>
      <c r="C18" s="9" t="s">
        <v>89</v>
      </c>
      <c r="D18" s="9" t="s">
        <v>122</v>
      </c>
      <c r="E18" s="9" t="s">
        <v>144</v>
      </c>
      <c r="F18" s="10">
        <v>679384</v>
      </c>
      <c r="G18" s="10">
        <v>607474</v>
      </c>
      <c r="H18" s="10"/>
      <c r="I18" s="10">
        <v>349600</v>
      </c>
      <c r="J18" s="11">
        <v>36591</v>
      </c>
      <c r="K18" s="10">
        <v>0</v>
      </c>
      <c r="L18" s="10">
        <v>2883</v>
      </c>
      <c r="M18" s="10">
        <v>17191</v>
      </c>
      <c r="N18" s="10">
        <v>0</v>
      </c>
      <c r="O18" s="10">
        <v>0</v>
      </c>
      <c r="P18" s="10">
        <v>26546</v>
      </c>
      <c r="Q18" s="10">
        <f t="shared" si="0"/>
        <v>46620</v>
      </c>
      <c r="R18" s="10">
        <v>14408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f t="shared" si="1"/>
        <v>61028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42</v>
      </c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</row>
    <row r="19" spans="1:52" ht="12.75">
      <c r="A19" s="9" t="s">
        <v>68</v>
      </c>
      <c r="B19" s="9">
        <v>2525</v>
      </c>
      <c r="C19" s="9" t="s">
        <v>92</v>
      </c>
      <c r="D19" s="9" t="s">
        <v>103</v>
      </c>
      <c r="E19" s="9" t="s">
        <v>144</v>
      </c>
      <c r="F19" s="10">
        <v>607000</v>
      </c>
      <c r="G19" s="10">
        <v>36350</v>
      </c>
      <c r="H19" s="10"/>
      <c r="I19" s="10">
        <v>21100</v>
      </c>
      <c r="J19" s="11">
        <v>36559</v>
      </c>
      <c r="K19" s="10">
        <v>0</v>
      </c>
      <c r="L19" s="10">
        <v>16331</v>
      </c>
      <c r="M19" s="10">
        <v>0</v>
      </c>
      <c r="N19" s="10">
        <v>0</v>
      </c>
      <c r="O19" s="10">
        <v>0</v>
      </c>
      <c r="P19" s="10">
        <v>0</v>
      </c>
      <c r="Q19" s="10">
        <f t="shared" si="0"/>
        <v>16331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f t="shared" si="1"/>
        <v>16331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</row>
    <row r="20" spans="1:52" ht="12.75">
      <c r="A20" s="9" t="s">
        <v>66</v>
      </c>
      <c r="B20" s="9">
        <v>2569</v>
      </c>
      <c r="C20" s="9" t="s">
        <v>88</v>
      </c>
      <c r="D20" s="9" t="s">
        <v>128</v>
      </c>
      <c r="E20" s="9" t="s">
        <v>145</v>
      </c>
      <c r="F20" s="10">
        <v>4500000</v>
      </c>
      <c r="G20" s="10">
        <v>957216</v>
      </c>
      <c r="H20" s="10"/>
      <c r="I20" s="10">
        <v>652397</v>
      </c>
      <c r="J20" s="11">
        <v>36628</v>
      </c>
      <c r="K20" s="10">
        <v>100076</v>
      </c>
      <c r="L20" s="10">
        <v>37</v>
      </c>
      <c r="M20" s="10">
        <v>19404</v>
      </c>
      <c r="N20" s="10">
        <v>1559</v>
      </c>
      <c r="O20" s="10">
        <v>12492</v>
      </c>
      <c r="P20" s="10">
        <v>56685</v>
      </c>
      <c r="Q20" s="10">
        <f t="shared" si="0"/>
        <v>90177</v>
      </c>
      <c r="R20" s="10">
        <v>2200</v>
      </c>
      <c r="S20" s="10">
        <v>0</v>
      </c>
      <c r="T20" s="10">
        <v>7152</v>
      </c>
      <c r="U20" s="10">
        <v>0</v>
      </c>
      <c r="V20" s="10">
        <v>734</v>
      </c>
      <c r="W20" s="10">
        <v>0</v>
      </c>
      <c r="X20" s="10">
        <f t="shared" si="1"/>
        <v>200339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1</v>
      </c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</row>
    <row r="21" spans="1:52" ht="12.75">
      <c r="A21" s="9" t="s">
        <v>39</v>
      </c>
      <c r="B21" s="9">
        <v>2613</v>
      </c>
      <c r="C21" s="9" t="s">
        <v>89</v>
      </c>
      <c r="D21" s="9" t="s">
        <v>122</v>
      </c>
      <c r="E21" s="9" t="s">
        <v>144</v>
      </c>
      <c r="F21" s="10">
        <v>2736369</v>
      </c>
      <c r="G21" s="10">
        <v>698846</v>
      </c>
      <c r="H21" s="10"/>
      <c r="I21" s="10">
        <v>644620</v>
      </c>
      <c r="J21" s="11">
        <v>36591</v>
      </c>
      <c r="K21" s="10">
        <v>0</v>
      </c>
      <c r="L21" s="10">
        <v>0</v>
      </c>
      <c r="M21" s="10">
        <v>20975</v>
      </c>
      <c r="N21" s="10">
        <v>0</v>
      </c>
      <c r="O21" s="10">
        <v>0</v>
      </c>
      <c r="P21" s="10">
        <v>14430</v>
      </c>
      <c r="Q21" s="10">
        <f t="shared" si="0"/>
        <v>35405</v>
      </c>
      <c r="R21" s="10">
        <v>0</v>
      </c>
      <c r="S21" s="10">
        <v>0</v>
      </c>
      <c r="T21" s="10">
        <v>0</v>
      </c>
      <c r="U21" s="10">
        <v>0</v>
      </c>
      <c r="V21" s="10">
        <v>10759.3</v>
      </c>
      <c r="W21" s="10">
        <v>0</v>
      </c>
      <c r="X21" s="10">
        <f t="shared" si="1"/>
        <v>46164.3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51</v>
      </c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</row>
    <row r="22" spans="1:52" ht="12.75">
      <c r="A22" s="9" t="s">
        <v>65</v>
      </c>
      <c r="B22" s="9">
        <v>2627</v>
      </c>
      <c r="C22" s="9" t="s">
        <v>91</v>
      </c>
      <c r="D22" s="9" t="s">
        <v>133</v>
      </c>
      <c r="E22" s="9" t="s">
        <v>145</v>
      </c>
      <c r="F22" s="10">
        <v>1500000</v>
      </c>
      <c r="G22" s="10">
        <v>138490</v>
      </c>
      <c r="H22" s="10"/>
      <c r="I22" s="10">
        <v>74197</v>
      </c>
      <c r="J22" s="11">
        <v>36570</v>
      </c>
      <c r="K22" s="10">
        <v>56491.83</v>
      </c>
      <c r="L22" s="10">
        <v>0</v>
      </c>
      <c r="M22" s="10">
        <v>0</v>
      </c>
      <c r="N22" s="10">
        <v>0</v>
      </c>
      <c r="O22" s="10">
        <v>0</v>
      </c>
      <c r="P22" s="10">
        <v>2153.25</v>
      </c>
      <c r="Q22" s="10">
        <f t="shared" si="0"/>
        <v>2153.25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f t="shared" si="1"/>
        <v>58645.08</v>
      </c>
      <c r="Y22" s="10">
        <v>0</v>
      </c>
      <c r="Z22" s="10">
        <v>0</v>
      </c>
      <c r="AA22" s="10">
        <v>0</v>
      </c>
      <c r="AB22" s="10">
        <v>37371</v>
      </c>
      <c r="AC22" s="10">
        <v>0</v>
      </c>
      <c r="AD22" s="10">
        <v>0</v>
      </c>
      <c r="AE22" s="10">
        <v>99</v>
      </c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</row>
    <row r="23" spans="1:52" ht="12.75">
      <c r="A23" s="9" t="s">
        <v>64</v>
      </c>
      <c r="B23" s="9">
        <v>2686</v>
      </c>
      <c r="C23" s="9" t="s">
        <v>92</v>
      </c>
      <c r="D23" s="9" t="s">
        <v>132</v>
      </c>
      <c r="E23" s="9" t="s">
        <v>145</v>
      </c>
      <c r="F23" s="10">
        <v>1070540</v>
      </c>
      <c r="G23" s="10">
        <v>19776</v>
      </c>
      <c r="H23" s="10"/>
      <c r="I23" s="10">
        <v>0</v>
      </c>
      <c r="J23" s="11"/>
      <c r="K23" s="10">
        <v>27295</v>
      </c>
      <c r="L23" s="10">
        <v>0</v>
      </c>
      <c r="M23" s="10">
        <v>0</v>
      </c>
      <c r="N23" s="10">
        <v>203</v>
      </c>
      <c r="O23" s="10">
        <v>0</v>
      </c>
      <c r="P23" s="10">
        <v>3249</v>
      </c>
      <c r="Q23" s="10">
        <f t="shared" si="0"/>
        <v>3452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f t="shared" si="1"/>
        <v>30747</v>
      </c>
      <c r="Y23" s="10">
        <v>398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</row>
    <row r="24" spans="1:52" ht="12.75">
      <c r="A24" s="9" t="s">
        <v>37</v>
      </c>
      <c r="B24" s="9">
        <v>2695</v>
      </c>
      <c r="C24" s="9" t="s">
        <v>89</v>
      </c>
      <c r="D24" s="9" t="s">
        <v>101</v>
      </c>
      <c r="E24" s="9" t="s">
        <v>144</v>
      </c>
      <c r="F24" s="10">
        <v>1200000</v>
      </c>
      <c r="G24" s="10">
        <v>33000</v>
      </c>
      <c r="H24" s="10"/>
      <c r="I24" s="10">
        <v>31542</v>
      </c>
      <c r="J24" s="11">
        <v>36605</v>
      </c>
      <c r="K24" s="10">
        <v>0</v>
      </c>
      <c r="L24" s="10">
        <v>0</v>
      </c>
      <c r="M24" s="10">
        <v>1171.8</v>
      </c>
      <c r="N24" s="10">
        <v>0</v>
      </c>
      <c r="O24" s="10">
        <v>0</v>
      </c>
      <c r="P24" s="10">
        <v>0</v>
      </c>
      <c r="Q24" s="10">
        <f t="shared" si="0"/>
        <v>1171.8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f t="shared" si="1"/>
        <v>1171.8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5</v>
      </c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</row>
    <row r="25" spans="1:52" ht="12.75">
      <c r="A25" s="9" t="s">
        <v>38</v>
      </c>
      <c r="B25" s="9">
        <v>2719</v>
      </c>
      <c r="C25" s="9" t="s">
        <v>88</v>
      </c>
      <c r="D25" s="9" t="s">
        <v>113</v>
      </c>
      <c r="E25" s="9" t="s">
        <v>146</v>
      </c>
      <c r="F25" s="10">
        <v>108000</v>
      </c>
      <c r="G25" s="10">
        <v>4886</v>
      </c>
      <c r="H25" s="10"/>
      <c r="I25" s="10">
        <v>0</v>
      </c>
      <c r="J25" s="11">
        <v>36605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f t="shared" si="0"/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f t="shared" si="1"/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</row>
    <row r="26" spans="1:52" ht="12.75">
      <c r="A26" s="9" t="s">
        <v>56</v>
      </c>
      <c r="B26" s="9">
        <v>2786</v>
      </c>
      <c r="C26" s="9" t="s">
        <v>90</v>
      </c>
      <c r="D26" s="9" t="s">
        <v>105</v>
      </c>
      <c r="E26" s="9" t="s">
        <v>144</v>
      </c>
      <c r="F26" s="10">
        <v>5000000</v>
      </c>
      <c r="G26" s="10">
        <v>4051533</v>
      </c>
      <c r="H26" s="10"/>
      <c r="I26" s="10">
        <v>4039633</v>
      </c>
      <c r="J26" s="11">
        <v>36571</v>
      </c>
      <c r="K26" s="10">
        <v>0</v>
      </c>
      <c r="L26" s="10">
        <v>11900</v>
      </c>
      <c r="M26" s="10">
        <v>0</v>
      </c>
      <c r="N26" s="10">
        <v>0</v>
      </c>
      <c r="O26" s="10">
        <v>0</v>
      </c>
      <c r="P26" s="10">
        <v>0</v>
      </c>
      <c r="Q26" s="10">
        <f t="shared" si="0"/>
        <v>11900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f t="shared" si="1"/>
        <v>11900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99</v>
      </c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</row>
    <row r="27" spans="1:52" ht="12.75">
      <c r="A27" s="9" t="s">
        <v>57</v>
      </c>
      <c r="B27" s="9">
        <v>2801</v>
      </c>
      <c r="C27" s="9" t="s">
        <v>90</v>
      </c>
      <c r="D27" s="9" t="s">
        <v>129</v>
      </c>
      <c r="E27" s="9" t="s">
        <v>144</v>
      </c>
      <c r="F27" s="10">
        <v>2000000</v>
      </c>
      <c r="G27" s="10">
        <v>763800</v>
      </c>
      <c r="H27" s="10"/>
      <c r="I27" s="10">
        <v>734600</v>
      </c>
      <c r="J27" s="11">
        <v>36571</v>
      </c>
      <c r="K27" s="10">
        <v>0</v>
      </c>
      <c r="L27" s="10">
        <v>29200</v>
      </c>
      <c r="M27" s="10">
        <v>0</v>
      </c>
      <c r="N27" s="10">
        <v>0</v>
      </c>
      <c r="O27" s="10">
        <v>0</v>
      </c>
      <c r="P27" s="10">
        <v>0</v>
      </c>
      <c r="Q27" s="10">
        <f t="shared" si="0"/>
        <v>29200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f t="shared" si="1"/>
        <v>29200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35</v>
      </c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</row>
    <row r="28" spans="1:52" ht="12.75">
      <c r="A28" s="9" t="s">
        <v>30</v>
      </c>
      <c r="B28" s="9">
        <v>2805</v>
      </c>
      <c r="C28" s="9" t="s">
        <v>91</v>
      </c>
      <c r="D28" s="9" t="s">
        <v>117</v>
      </c>
      <c r="E28" s="9" t="s">
        <v>145</v>
      </c>
      <c r="F28" s="10">
        <v>1000000</v>
      </c>
      <c r="G28" s="10">
        <v>131381</v>
      </c>
      <c r="H28" s="10"/>
      <c r="I28" s="10">
        <v>96000</v>
      </c>
      <c r="J28" s="11">
        <v>36559</v>
      </c>
      <c r="K28" s="10">
        <v>26025</v>
      </c>
      <c r="L28" s="10">
        <v>4950</v>
      </c>
      <c r="M28" s="10">
        <v>0</v>
      </c>
      <c r="N28" s="10">
        <v>0</v>
      </c>
      <c r="O28" s="10">
        <v>0</v>
      </c>
      <c r="P28" s="10">
        <v>0</v>
      </c>
      <c r="Q28" s="10">
        <f t="shared" si="0"/>
        <v>4950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f t="shared" si="1"/>
        <v>30975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</row>
    <row r="29" spans="1:52" ht="12.75">
      <c r="A29" s="9" t="s">
        <v>36</v>
      </c>
      <c r="B29" s="9">
        <v>2806</v>
      </c>
      <c r="C29" s="9" t="s">
        <v>89</v>
      </c>
      <c r="D29" s="9" t="s">
        <v>95</v>
      </c>
      <c r="E29" s="9" t="s">
        <v>146</v>
      </c>
      <c r="F29" s="10">
        <v>500000</v>
      </c>
      <c r="G29" s="10">
        <v>99665</v>
      </c>
      <c r="H29" s="10"/>
      <c r="I29" s="10">
        <v>81155</v>
      </c>
      <c r="J29" s="11">
        <v>36580</v>
      </c>
      <c r="K29" s="10">
        <v>0</v>
      </c>
      <c r="L29" s="10">
        <v>1473</v>
      </c>
      <c r="M29" s="10">
        <v>3215</v>
      </c>
      <c r="N29" s="10">
        <v>0</v>
      </c>
      <c r="O29" s="10">
        <v>0</v>
      </c>
      <c r="P29" s="10">
        <v>24</v>
      </c>
      <c r="Q29" s="10">
        <f t="shared" si="0"/>
        <v>4712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f t="shared" si="1"/>
        <v>4712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20</v>
      </c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</row>
    <row r="30" spans="1:52" ht="12.75">
      <c r="A30" s="9" t="s">
        <v>29</v>
      </c>
      <c r="B30" s="9">
        <v>2826</v>
      </c>
      <c r="C30" s="9" t="s">
        <v>91</v>
      </c>
      <c r="D30" s="9" t="s">
        <v>116</v>
      </c>
      <c r="E30" s="9" t="s">
        <v>146</v>
      </c>
      <c r="F30" s="10">
        <v>410000</v>
      </c>
      <c r="G30" s="10">
        <v>8938</v>
      </c>
      <c r="H30" s="10"/>
      <c r="I30" s="10">
        <v>806</v>
      </c>
      <c r="J30" s="11">
        <v>36607</v>
      </c>
      <c r="K30" s="10">
        <v>0</v>
      </c>
      <c r="L30" s="10">
        <v>0</v>
      </c>
      <c r="M30" s="10">
        <v>121188</v>
      </c>
      <c r="N30" s="10">
        <v>0</v>
      </c>
      <c r="O30" s="10">
        <v>0</v>
      </c>
      <c r="P30" s="10">
        <v>0</v>
      </c>
      <c r="Q30" s="10">
        <f t="shared" si="0"/>
        <v>121188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f t="shared" si="1"/>
        <v>121188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</row>
    <row r="31" spans="1:52" ht="12.75">
      <c r="A31" s="9" t="s">
        <v>54</v>
      </c>
      <c r="B31" s="9">
        <v>2837</v>
      </c>
      <c r="C31" s="9" t="s">
        <v>88</v>
      </c>
      <c r="D31" s="9" t="s">
        <v>127</v>
      </c>
      <c r="E31" s="9" t="s">
        <v>147</v>
      </c>
      <c r="F31" s="10">
        <v>9320</v>
      </c>
      <c r="G31" s="10">
        <v>802</v>
      </c>
      <c r="H31" s="10"/>
      <c r="I31" s="10">
        <v>786</v>
      </c>
      <c r="J31" s="11">
        <v>36560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10</v>
      </c>
      <c r="Q31" s="10">
        <f t="shared" si="0"/>
        <v>10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f t="shared" si="1"/>
        <v>10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38</v>
      </c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</row>
    <row r="32" spans="1:52" ht="12.75">
      <c r="A32" s="9" t="s">
        <v>55</v>
      </c>
      <c r="B32" s="9">
        <v>2853</v>
      </c>
      <c r="C32" s="9" t="s">
        <v>90</v>
      </c>
      <c r="D32" s="9" t="s">
        <v>126</v>
      </c>
      <c r="E32" s="9" t="s">
        <v>144</v>
      </c>
      <c r="F32" s="10">
        <v>1150000</v>
      </c>
      <c r="G32" s="10">
        <v>658000</v>
      </c>
      <c r="H32" s="10"/>
      <c r="I32" s="10">
        <v>628052</v>
      </c>
      <c r="J32" s="11">
        <v>36565</v>
      </c>
      <c r="K32" s="10">
        <v>0</v>
      </c>
      <c r="L32" s="10">
        <v>35945</v>
      </c>
      <c r="M32" s="10">
        <v>0</v>
      </c>
      <c r="N32" s="10">
        <v>0</v>
      </c>
      <c r="O32" s="10">
        <v>0</v>
      </c>
      <c r="P32" s="10">
        <v>0</v>
      </c>
      <c r="Q32" s="10">
        <f t="shared" si="0"/>
        <v>35945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f t="shared" si="1"/>
        <v>35945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12</v>
      </c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</row>
    <row r="33" spans="1:52" ht="12.75">
      <c r="A33" s="9" t="s">
        <v>26</v>
      </c>
      <c r="B33" s="9">
        <v>2858</v>
      </c>
      <c r="C33" s="9" t="s">
        <v>89</v>
      </c>
      <c r="D33" s="9" t="s">
        <v>115</v>
      </c>
      <c r="E33" s="9" t="s">
        <v>145</v>
      </c>
      <c r="F33" s="10">
        <v>750000</v>
      </c>
      <c r="G33" s="10">
        <v>145560</v>
      </c>
      <c r="H33" s="10"/>
      <c r="I33" s="10">
        <v>103220</v>
      </c>
      <c r="J33" s="11">
        <v>36584</v>
      </c>
      <c r="K33" s="10">
        <v>25380</v>
      </c>
      <c r="L33" s="10">
        <v>0</v>
      </c>
      <c r="M33" s="10">
        <v>0</v>
      </c>
      <c r="N33" s="10">
        <v>805</v>
      </c>
      <c r="O33" s="10">
        <v>0</v>
      </c>
      <c r="P33" s="10">
        <v>0</v>
      </c>
      <c r="Q33" s="10">
        <f t="shared" si="0"/>
        <v>805</v>
      </c>
      <c r="R33" s="10">
        <v>0</v>
      </c>
      <c r="S33" s="10">
        <v>0</v>
      </c>
      <c r="T33" s="10">
        <v>9253</v>
      </c>
      <c r="U33" s="10">
        <v>0</v>
      </c>
      <c r="V33" s="10">
        <v>0</v>
      </c>
      <c r="W33" s="10">
        <v>0</v>
      </c>
      <c r="X33" s="10">
        <f t="shared" si="1"/>
        <v>35438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</row>
    <row r="34" spans="1:52" ht="12.75">
      <c r="A34" s="9" t="s">
        <v>27</v>
      </c>
      <c r="B34" s="9">
        <v>2879</v>
      </c>
      <c r="C34" s="9" t="s">
        <v>89</v>
      </c>
      <c r="D34" s="9" t="s">
        <v>95</v>
      </c>
      <c r="E34" s="9" t="s">
        <v>146</v>
      </c>
      <c r="F34" s="10">
        <v>350000</v>
      </c>
      <c r="G34" s="10">
        <v>40620</v>
      </c>
      <c r="H34" s="10"/>
      <c r="I34" s="10"/>
      <c r="J34" s="11">
        <v>36598</v>
      </c>
      <c r="K34" s="10">
        <v>0</v>
      </c>
      <c r="L34" s="10">
        <v>31915</v>
      </c>
      <c r="M34" s="10">
        <v>0</v>
      </c>
      <c r="N34" s="10">
        <v>0</v>
      </c>
      <c r="O34" s="10">
        <v>0</v>
      </c>
      <c r="P34" s="10">
        <v>0</v>
      </c>
      <c r="Q34" s="10">
        <f t="shared" si="0"/>
        <v>31915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f t="shared" si="1"/>
        <v>31915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</row>
    <row r="35" spans="1:52" ht="12.75">
      <c r="A35" s="9" t="s">
        <v>28</v>
      </c>
      <c r="B35" s="9">
        <v>2887</v>
      </c>
      <c r="C35" s="9" t="s">
        <v>90</v>
      </c>
      <c r="D35" s="9" t="s">
        <v>97</v>
      </c>
      <c r="E35" s="9" t="s">
        <v>144</v>
      </c>
      <c r="F35" s="10">
        <v>560000</v>
      </c>
      <c r="G35" s="10">
        <v>1437000</v>
      </c>
      <c r="H35" s="10"/>
      <c r="I35" s="10">
        <v>1437637</v>
      </c>
      <c r="J35" s="11">
        <v>36571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f aca="true" t="shared" si="2" ref="Q35:Q66">SUM(L35:P35)</f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f aca="true" t="shared" si="3" ref="X35:X66">SUM(K35:P35)+SUM(R35:W35)</f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</row>
    <row r="36" spans="1:52" ht="12.75">
      <c r="A36" s="9" t="s">
        <v>53</v>
      </c>
      <c r="B36" s="9">
        <v>2893</v>
      </c>
      <c r="C36" s="9" t="s">
        <v>88</v>
      </c>
      <c r="D36" s="9" t="s">
        <v>128</v>
      </c>
      <c r="E36" s="9" t="s">
        <v>144</v>
      </c>
      <c r="F36" s="10">
        <v>750000</v>
      </c>
      <c r="G36" s="10">
        <v>249827</v>
      </c>
      <c r="H36" s="10"/>
      <c r="I36" s="10">
        <v>234537</v>
      </c>
      <c r="J36" s="11">
        <v>36591</v>
      </c>
      <c r="K36" s="10">
        <v>0</v>
      </c>
      <c r="L36" s="10">
        <v>0</v>
      </c>
      <c r="M36" s="10">
        <v>15290</v>
      </c>
      <c r="N36" s="10">
        <v>0</v>
      </c>
      <c r="O36" s="10">
        <v>0</v>
      </c>
      <c r="P36" s="10">
        <v>0</v>
      </c>
      <c r="Q36" s="10">
        <f t="shared" si="2"/>
        <v>15290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f t="shared" si="3"/>
        <v>15290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24</v>
      </c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</row>
    <row r="37" spans="1:52" ht="12.75">
      <c r="A37" s="9" t="s">
        <v>20</v>
      </c>
      <c r="B37" s="9">
        <v>2927</v>
      </c>
      <c r="C37" s="9" t="s">
        <v>89</v>
      </c>
      <c r="D37" s="9" t="s">
        <v>110</v>
      </c>
      <c r="E37" s="9" t="s">
        <v>144</v>
      </c>
      <c r="F37" s="10">
        <v>1655700</v>
      </c>
      <c r="G37" s="10">
        <v>418293</v>
      </c>
      <c r="H37" s="10"/>
      <c r="I37" s="10">
        <v>358077</v>
      </c>
      <c r="J37" s="11">
        <v>36563</v>
      </c>
      <c r="K37" s="10">
        <v>0</v>
      </c>
      <c r="L37" s="10">
        <v>75253</v>
      </c>
      <c r="M37" s="10">
        <v>0</v>
      </c>
      <c r="N37" s="10">
        <v>0</v>
      </c>
      <c r="O37" s="10">
        <v>0</v>
      </c>
      <c r="P37" s="10">
        <v>0</v>
      </c>
      <c r="Q37" s="10">
        <f t="shared" si="2"/>
        <v>75253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f t="shared" si="3"/>
        <v>75253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1</v>
      </c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</row>
    <row r="38" spans="1:52" ht="12.75">
      <c r="A38" s="9" t="s">
        <v>46</v>
      </c>
      <c r="B38" s="9">
        <v>2932</v>
      </c>
      <c r="C38" s="9" t="s">
        <v>89</v>
      </c>
      <c r="D38" s="9" t="s">
        <v>95</v>
      </c>
      <c r="E38" s="9" t="s">
        <v>147</v>
      </c>
      <c r="F38" s="10">
        <v>50000</v>
      </c>
      <c r="G38" s="10">
        <v>6825</v>
      </c>
      <c r="H38" s="10"/>
      <c r="I38" s="10">
        <v>5675</v>
      </c>
      <c r="J38" s="11">
        <v>36560</v>
      </c>
      <c r="K38" s="10">
        <v>460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f t="shared" si="2"/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f t="shared" si="3"/>
        <v>460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4</v>
      </c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</row>
    <row r="39" spans="1:52" ht="12.75">
      <c r="A39" s="9" t="s">
        <v>52</v>
      </c>
      <c r="B39" s="9">
        <v>2937</v>
      </c>
      <c r="C39" s="9" t="s">
        <v>88</v>
      </c>
      <c r="D39" s="9" t="s">
        <v>127</v>
      </c>
      <c r="E39" s="9" t="s">
        <v>145</v>
      </c>
      <c r="F39" s="10">
        <v>155000</v>
      </c>
      <c r="G39" s="10">
        <v>18377</v>
      </c>
      <c r="H39" s="10"/>
      <c r="I39" s="10">
        <v>4756</v>
      </c>
      <c r="J39" s="11">
        <v>36588</v>
      </c>
      <c r="K39" s="10">
        <v>11172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f t="shared" si="2"/>
        <v>0</v>
      </c>
      <c r="R39" s="10">
        <v>191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f t="shared" si="3"/>
        <v>11363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</row>
    <row r="40" spans="1:52" ht="12.75">
      <c r="A40" s="9" t="s">
        <v>41</v>
      </c>
      <c r="B40" s="9">
        <v>2965</v>
      </c>
      <c r="C40" s="9" t="s">
        <v>91</v>
      </c>
      <c r="D40" s="9" t="s">
        <v>117</v>
      </c>
      <c r="E40" s="9" t="s">
        <v>146</v>
      </c>
      <c r="F40" s="10">
        <v>394000</v>
      </c>
      <c r="G40" s="10">
        <v>53000</v>
      </c>
      <c r="H40" s="10"/>
      <c r="I40" s="10">
        <v>53000</v>
      </c>
      <c r="J40" s="11">
        <v>36560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f t="shared" si="2"/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f t="shared" si="3"/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3</v>
      </c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</row>
    <row r="41" spans="1:52" ht="12.75">
      <c r="A41" s="9" t="s">
        <v>42</v>
      </c>
      <c r="B41" s="9">
        <v>2966</v>
      </c>
      <c r="C41" s="9" t="s">
        <v>89</v>
      </c>
      <c r="D41" s="9" t="s">
        <v>123</v>
      </c>
      <c r="E41" s="9" t="s">
        <v>145</v>
      </c>
      <c r="F41" s="10">
        <v>1280000</v>
      </c>
      <c r="G41" s="10">
        <v>231632</v>
      </c>
      <c r="H41" s="10"/>
      <c r="I41" s="10">
        <v>158846</v>
      </c>
      <c r="J41" s="11">
        <v>36566</v>
      </c>
      <c r="K41" s="10">
        <v>36369</v>
      </c>
      <c r="L41" s="10">
        <v>24</v>
      </c>
      <c r="M41" s="10">
        <v>0</v>
      </c>
      <c r="N41" s="10">
        <v>0</v>
      </c>
      <c r="O41" s="10">
        <v>0</v>
      </c>
      <c r="P41" s="10">
        <v>0</v>
      </c>
      <c r="Q41" s="10">
        <f t="shared" si="2"/>
        <v>24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f t="shared" si="3"/>
        <v>36393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3</v>
      </c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</row>
    <row r="42" spans="1:52" ht="12.75">
      <c r="A42" s="9" t="s">
        <v>43</v>
      </c>
      <c r="B42" s="9">
        <v>2967</v>
      </c>
      <c r="C42" s="9" t="s">
        <v>89</v>
      </c>
      <c r="D42" s="9" t="s">
        <v>122</v>
      </c>
      <c r="E42" s="9" t="s">
        <v>145</v>
      </c>
      <c r="F42" s="10">
        <v>1200000</v>
      </c>
      <c r="G42" s="10">
        <v>1200000</v>
      </c>
      <c r="H42" s="10"/>
      <c r="I42" s="10">
        <v>926379</v>
      </c>
      <c r="J42" s="11">
        <v>36612</v>
      </c>
      <c r="K42" s="10">
        <v>115477.34</v>
      </c>
      <c r="L42" s="10">
        <v>0</v>
      </c>
      <c r="M42" s="10">
        <v>45010.63</v>
      </c>
      <c r="N42" s="10">
        <v>3125.26</v>
      </c>
      <c r="O42" s="10">
        <v>328.72</v>
      </c>
      <c r="P42" s="10">
        <v>71467.16</v>
      </c>
      <c r="Q42" s="10">
        <f t="shared" si="2"/>
        <v>119931.77</v>
      </c>
      <c r="R42" s="10">
        <v>37.72</v>
      </c>
      <c r="S42" s="10">
        <v>0</v>
      </c>
      <c r="T42" s="10">
        <v>0</v>
      </c>
      <c r="U42" s="10">
        <v>0</v>
      </c>
      <c r="V42" s="10">
        <v>42558.94</v>
      </c>
      <c r="W42" s="10">
        <v>0</v>
      </c>
      <c r="X42" s="10">
        <f t="shared" si="3"/>
        <v>278005.77</v>
      </c>
      <c r="Y42" s="10">
        <v>0</v>
      </c>
      <c r="Z42" s="10">
        <v>0</v>
      </c>
      <c r="AA42" s="10">
        <v>0</v>
      </c>
      <c r="AB42" s="10">
        <v>0</v>
      </c>
      <c r="AC42" s="10">
        <v>853.59</v>
      </c>
      <c r="AD42" s="10">
        <v>0</v>
      </c>
      <c r="AE42" s="10">
        <v>1</v>
      </c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</row>
    <row r="43" spans="1:52" ht="12.75">
      <c r="A43" s="9" t="s">
        <v>19</v>
      </c>
      <c r="B43" s="9">
        <v>2974</v>
      </c>
      <c r="C43" s="9" t="s">
        <v>92</v>
      </c>
      <c r="D43" s="9" t="s">
        <v>109</v>
      </c>
      <c r="E43" s="9" t="s">
        <v>146</v>
      </c>
      <c r="F43" s="10">
        <v>375000</v>
      </c>
      <c r="G43" s="10">
        <v>77307</v>
      </c>
      <c r="H43" s="10"/>
      <c r="I43" s="10">
        <v>433000</v>
      </c>
      <c r="J43" s="11">
        <v>36559</v>
      </c>
      <c r="K43" s="10">
        <v>0</v>
      </c>
      <c r="L43" s="10">
        <v>0</v>
      </c>
      <c r="M43" s="10">
        <v>0</v>
      </c>
      <c r="N43" s="10">
        <v>21087.17</v>
      </c>
      <c r="O43" s="10">
        <v>0</v>
      </c>
      <c r="P43" s="10">
        <v>0</v>
      </c>
      <c r="Q43" s="10">
        <f t="shared" si="2"/>
        <v>21087.17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f t="shared" si="3"/>
        <v>21087.17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15</v>
      </c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</row>
    <row r="44" spans="1:52" ht="12.75">
      <c r="A44" s="9" t="s">
        <v>44</v>
      </c>
      <c r="B44" s="9">
        <v>2975</v>
      </c>
      <c r="C44" s="9" t="s">
        <v>88</v>
      </c>
      <c r="D44" s="9" t="s">
        <v>124</v>
      </c>
      <c r="E44" s="9" t="s">
        <v>145</v>
      </c>
      <c r="F44" s="10">
        <v>517000</v>
      </c>
      <c r="G44" s="10">
        <v>249000</v>
      </c>
      <c r="H44" s="10"/>
      <c r="I44" s="10">
        <v>224180</v>
      </c>
      <c r="J44" s="11">
        <v>36592</v>
      </c>
      <c r="K44" s="10">
        <v>17880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f t="shared" si="2"/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f t="shared" si="3"/>
        <v>17880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5</v>
      </c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</row>
    <row r="45" spans="1:52" ht="12.75">
      <c r="A45" s="9" t="s">
        <v>45</v>
      </c>
      <c r="B45" s="9">
        <v>2978</v>
      </c>
      <c r="C45" s="9" t="s">
        <v>92</v>
      </c>
      <c r="D45" s="9" t="s">
        <v>109</v>
      </c>
      <c r="E45" s="9" t="s">
        <v>145</v>
      </c>
      <c r="F45" s="10">
        <v>775000</v>
      </c>
      <c r="G45" s="10">
        <v>533138</v>
      </c>
      <c r="H45" s="10"/>
      <c r="I45" s="10">
        <v>434344</v>
      </c>
      <c r="J45" s="11">
        <v>36606</v>
      </c>
      <c r="K45" s="10">
        <v>40928.69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f t="shared" si="2"/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f t="shared" si="3"/>
        <v>40928.69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2</v>
      </c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</row>
    <row r="46" spans="1:52" ht="12.75">
      <c r="A46" s="9" t="s">
        <v>33</v>
      </c>
      <c r="B46" s="9">
        <v>3018</v>
      </c>
      <c r="C46" s="9" t="s">
        <v>92</v>
      </c>
      <c r="D46" s="9" t="s">
        <v>119</v>
      </c>
      <c r="E46" s="9" t="s">
        <v>145</v>
      </c>
      <c r="F46" s="10">
        <v>650000</v>
      </c>
      <c r="G46" s="10">
        <v>2580870</v>
      </c>
      <c r="H46" s="10"/>
      <c r="I46" s="10">
        <v>2397412</v>
      </c>
      <c r="J46" s="11">
        <v>36627</v>
      </c>
      <c r="K46" s="10">
        <v>86958.02</v>
      </c>
      <c r="L46" s="10">
        <v>0</v>
      </c>
      <c r="M46" s="10">
        <v>0</v>
      </c>
      <c r="N46" s="10">
        <v>0</v>
      </c>
      <c r="O46" s="10">
        <v>0</v>
      </c>
      <c r="P46" s="10">
        <v>46173.78</v>
      </c>
      <c r="Q46" s="10">
        <f t="shared" si="2"/>
        <v>46173.78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f t="shared" si="3"/>
        <v>133131.8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12</v>
      </c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</row>
    <row r="47" spans="1:52" ht="12.75">
      <c r="A47" s="9" t="s">
        <v>34</v>
      </c>
      <c r="B47" s="9">
        <v>3023</v>
      </c>
      <c r="C47" s="9" t="s">
        <v>92</v>
      </c>
      <c r="D47" s="9" t="s">
        <v>120</v>
      </c>
      <c r="E47" s="9" t="s">
        <v>145</v>
      </c>
      <c r="F47" s="10">
        <v>3100000</v>
      </c>
      <c r="G47" s="10">
        <v>1550000</v>
      </c>
      <c r="H47" s="10"/>
      <c r="I47" s="10">
        <v>1222000</v>
      </c>
      <c r="J47" s="11">
        <v>36564</v>
      </c>
      <c r="K47" s="10">
        <v>127989</v>
      </c>
      <c r="L47" s="10">
        <v>1160</v>
      </c>
      <c r="M47" s="10">
        <v>0</v>
      </c>
      <c r="N47" s="10">
        <v>0</v>
      </c>
      <c r="O47" s="10">
        <v>7035</v>
      </c>
      <c r="P47" s="10">
        <v>131</v>
      </c>
      <c r="Q47" s="10">
        <f t="shared" si="2"/>
        <v>8326</v>
      </c>
      <c r="R47" s="10">
        <v>0</v>
      </c>
      <c r="S47" s="10">
        <v>0</v>
      </c>
      <c r="T47" s="10">
        <v>4091</v>
      </c>
      <c r="U47" s="10">
        <v>19495</v>
      </c>
      <c r="V47" s="10">
        <v>27689</v>
      </c>
      <c r="W47" s="10">
        <v>0</v>
      </c>
      <c r="X47" s="10">
        <f t="shared" si="3"/>
        <v>187590</v>
      </c>
      <c r="Y47" s="10">
        <v>19495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3</v>
      </c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</row>
    <row r="48" spans="1:52" ht="12.75">
      <c r="A48" s="9" t="s">
        <v>16</v>
      </c>
      <c r="B48" s="9">
        <v>3025</v>
      </c>
      <c r="C48" s="9" t="s">
        <v>92</v>
      </c>
      <c r="D48" s="9" t="s">
        <v>106</v>
      </c>
      <c r="E48" s="9" t="s">
        <v>144</v>
      </c>
      <c r="F48" s="10">
        <v>6529200</v>
      </c>
      <c r="G48" s="10">
        <v>5013944</v>
      </c>
      <c r="H48" s="10"/>
      <c r="I48" s="10">
        <v>4987561</v>
      </c>
      <c r="J48" s="11">
        <v>36566</v>
      </c>
      <c r="K48" s="10">
        <v>0</v>
      </c>
      <c r="L48" s="10">
        <v>31659</v>
      </c>
      <c r="M48" s="10">
        <v>0</v>
      </c>
      <c r="N48" s="10">
        <v>0</v>
      </c>
      <c r="O48" s="10">
        <v>0</v>
      </c>
      <c r="P48" s="10">
        <v>0</v>
      </c>
      <c r="Q48" s="10">
        <f t="shared" si="2"/>
        <v>31659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f t="shared" si="3"/>
        <v>31659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64</v>
      </c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</row>
    <row r="49" spans="1:52" ht="12.75">
      <c r="A49" s="9" t="s">
        <v>17</v>
      </c>
      <c r="B49" s="9">
        <v>3036</v>
      </c>
      <c r="C49" s="9" t="s">
        <v>88</v>
      </c>
      <c r="D49" s="9" t="s">
        <v>107</v>
      </c>
      <c r="E49" s="9" t="s">
        <v>146</v>
      </c>
      <c r="F49" s="10">
        <v>4250000</v>
      </c>
      <c r="G49" s="10">
        <v>59131</v>
      </c>
      <c r="H49" s="10"/>
      <c r="I49" s="10">
        <v>56441</v>
      </c>
      <c r="J49" s="11">
        <v>36572</v>
      </c>
      <c r="K49" s="10">
        <v>0</v>
      </c>
      <c r="L49" s="10">
        <v>476</v>
      </c>
      <c r="M49" s="10">
        <v>2522</v>
      </c>
      <c r="N49" s="10">
        <v>0</v>
      </c>
      <c r="O49" s="10">
        <v>0</v>
      </c>
      <c r="P49" s="10">
        <v>0</v>
      </c>
      <c r="Q49" s="10">
        <f t="shared" si="2"/>
        <v>2998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f t="shared" si="3"/>
        <v>2998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5</v>
      </c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</row>
    <row r="50" spans="1:52" ht="12.75">
      <c r="A50" s="9" t="s">
        <v>18</v>
      </c>
      <c r="B50" s="9">
        <v>3041</v>
      </c>
      <c r="C50" s="9" t="s">
        <v>88</v>
      </c>
      <c r="D50" s="9" t="s">
        <v>108</v>
      </c>
      <c r="E50" s="9" t="s">
        <v>145</v>
      </c>
      <c r="F50" s="10">
        <v>9689000</v>
      </c>
      <c r="G50" s="10">
        <v>808100</v>
      </c>
      <c r="H50" s="10"/>
      <c r="I50" s="10">
        <v>5062000</v>
      </c>
      <c r="J50" s="11">
        <v>36606</v>
      </c>
      <c r="K50" s="10">
        <v>340791.73</v>
      </c>
      <c r="L50" s="10">
        <v>31041.7</v>
      </c>
      <c r="M50" s="10">
        <v>33222.7</v>
      </c>
      <c r="N50" s="10">
        <v>70739.5</v>
      </c>
      <c r="O50" s="10">
        <v>1319.66</v>
      </c>
      <c r="P50" s="10">
        <v>69323.91</v>
      </c>
      <c r="Q50" s="10">
        <f t="shared" si="2"/>
        <v>205647.47</v>
      </c>
      <c r="R50" s="10">
        <v>88211.02</v>
      </c>
      <c r="S50" s="10">
        <v>0</v>
      </c>
      <c r="T50" s="10">
        <v>150319.41</v>
      </c>
      <c r="U50" s="10">
        <v>0</v>
      </c>
      <c r="V50" s="10">
        <v>0</v>
      </c>
      <c r="W50" s="10">
        <v>0</v>
      </c>
      <c r="X50" s="10">
        <f t="shared" si="3"/>
        <v>784969.6299999999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5</v>
      </c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</row>
    <row r="51" spans="1:52" ht="12.75">
      <c r="A51" s="9" t="s">
        <v>35</v>
      </c>
      <c r="B51" s="9">
        <v>3051</v>
      </c>
      <c r="C51" s="9" t="s">
        <v>91</v>
      </c>
      <c r="D51" s="9" t="s">
        <v>121</v>
      </c>
      <c r="E51" s="9" t="s">
        <v>146</v>
      </c>
      <c r="F51" s="10">
        <v>490000</v>
      </c>
      <c r="G51" s="10">
        <v>99110</v>
      </c>
      <c r="H51" s="10"/>
      <c r="I51" s="10">
        <v>105140</v>
      </c>
      <c r="J51" s="11">
        <v>36592</v>
      </c>
      <c r="K51" s="10">
        <v>0</v>
      </c>
      <c r="L51" s="10">
        <v>0</v>
      </c>
      <c r="M51" s="10">
        <v>9580</v>
      </c>
      <c r="N51" s="10">
        <v>0</v>
      </c>
      <c r="O51" s="10">
        <v>0</v>
      </c>
      <c r="P51" s="10">
        <v>0</v>
      </c>
      <c r="Q51" s="10">
        <f t="shared" si="2"/>
        <v>9580</v>
      </c>
      <c r="R51" s="10">
        <v>0</v>
      </c>
      <c r="S51" s="10">
        <v>7257</v>
      </c>
      <c r="T51" s="10">
        <v>0</v>
      </c>
      <c r="U51" s="10">
        <v>0</v>
      </c>
      <c r="V51" s="10">
        <v>0</v>
      </c>
      <c r="W51" s="10">
        <v>0</v>
      </c>
      <c r="X51" s="10">
        <f t="shared" si="3"/>
        <v>16837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15</v>
      </c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</row>
    <row r="52" spans="1:52" ht="12.75">
      <c r="A52" s="9" t="s">
        <v>15</v>
      </c>
      <c r="B52" s="9">
        <v>3062</v>
      </c>
      <c r="C52" s="9" t="s">
        <v>90</v>
      </c>
      <c r="D52" s="9" t="s">
        <v>105</v>
      </c>
      <c r="E52" s="9" t="s">
        <v>145</v>
      </c>
      <c r="F52" s="10">
        <v>3470000</v>
      </c>
      <c r="G52" s="10">
        <v>1411700</v>
      </c>
      <c r="H52" s="10"/>
      <c r="I52" s="10">
        <v>2286870</v>
      </c>
      <c r="J52" s="11">
        <v>36598</v>
      </c>
      <c r="K52" s="10">
        <v>797869.95</v>
      </c>
      <c r="L52" s="10">
        <v>4853</v>
      </c>
      <c r="M52" s="10">
        <v>0</v>
      </c>
      <c r="N52" s="10">
        <v>3179.8</v>
      </c>
      <c r="O52" s="10">
        <v>34613.01</v>
      </c>
      <c r="P52" s="10">
        <v>53166.23</v>
      </c>
      <c r="Q52" s="10">
        <f t="shared" si="2"/>
        <v>95812.04000000001</v>
      </c>
      <c r="R52" s="10">
        <v>0</v>
      </c>
      <c r="S52" s="10">
        <v>0</v>
      </c>
      <c r="T52" s="10">
        <v>0</v>
      </c>
      <c r="U52" s="10">
        <v>0</v>
      </c>
      <c r="V52" s="10">
        <v>16951.08</v>
      </c>
      <c r="W52" s="10">
        <v>0</v>
      </c>
      <c r="X52" s="10">
        <f t="shared" si="3"/>
        <v>910633.07</v>
      </c>
      <c r="Y52" s="10">
        <v>740142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1</v>
      </c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</row>
    <row r="53" spans="1:52" ht="12.75">
      <c r="A53" s="9" t="s">
        <v>80</v>
      </c>
      <c r="B53" s="9">
        <v>3065</v>
      </c>
      <c r="C53" s="9" t="s">
        <v>92</v>
      </c>
      <c r="D53" s="9" t="s">
        <v>138</v>
      </c>
      <c r="E53" s="9" t="s">
        <v>146</v>
      </c>
      <c r="F53" s="10">
        <v>250000</v>
      </c>
      <c r="G53" s="10">
        <v>177336</v>
      </c>
      <c r="H53" s="10"/>
      <c r="I53" s="10">
        <v>177336</v>
      </c>
      <c r="J53" s="11">
        <v>36662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f t="shared" si="2"/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f t="shared" si="3"/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9</v>
      </c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</row>
    <row r="54" spans="1:52" ht="12.75">
      <c r="A54" s="9" t="s">
        <v>21</v>
      </c>
      <c r="B54" s="9">
        <v>3066</v>
      </c>
      <c r="C54" s="9" t="s">
        <v>88</v>
      </c>
      <c r="D54" s="9" t="s">
        <v>111</v>
      </c>
      <c r="E54" s="9" t="s">
        <v>145</v>
      </c>
      <c r="F54" s="10">
        <v>2813000</v>
      </c>
      <c r="G54" s="10">
        <v>3796260</v>
      </c>
      <c r="H54" s="10"/>
      <c r="I54" s="10">
        <v>3452710</v>
      </c>
      <c r="J54" s="11">
        <v>36599</v>
      </c>
      <c r="K54" s="10">
        <v>225882.32</v>
      </c>
      <c r="L54" s="10">
        <v>0</v>
      </c>
      <c r="M54" s="10">
        <v>2865.76</v>
      </c>
      <c r="N54" s="10">
        <v>67601.42</v>
      </c>
      <c r="O54" s="10">
        <v>2997.58</v>
      </c>
      <c r="P54" s="10">
        <v>41249.43</v>
      </c>
      <c r="Q54" s="10">
        <f t="shared" si="2"/>
        <v>114714.19</v>
      </c>
      <c r="R54" s="10">
        <v>10650.96</v>
      </c>
      <c r="S54" s="10">
        <v>0</v>
      </c>
      <c r="T54" s="10">
        <v>0</v>
      </c>
      <c r="U54" s="10">
        <v>0</v>
      </c>
      <c r="V54" s="10">
        <v>38048.14</v>
      </c>
      <c r="W54" s="10">
        <v>0</v>
      </c>
      <c r="X54" s="10">
        <f t="shared" si="3"/>
        <v>389295.61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6</v>
      </c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</row>
    <row r="55" spans="1:52" ht="12.75">
      <c r="A55" s="9" t="s">
        <v>22</v>
      </c>
      <c r="B55" s="9">
        <v>3067</v>
      </c>
      <c r="C55" s="9" t="s">
        <v>89</v>
      </c>
      <c r="D55" s="9" t="s">
        <v>95</v>
      </c>
      <c r="E55" s="9" t="s">
        <v>144</v>
      </c>
      <c r="F55" s="10">
        <v>873000</v>
      </c>
      <c r="G55" s="10">
        <v>863768</v>
      </c>
      <c r="H55" s="10"/>
      <c r="I55" s="10">
        <v>863768</v>
      </c>
      <c r="J55" s="11">
        <v>36598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f t="shared" si="2"/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f t="shared" si="3"/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15</v>
      </c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</row>
    <row r="56" spans="1:52" ht="12.75">
      <c r="A56" s="9" t="s">
        <v>23</v>
      </c>
      <c r="B56" s="9">
        <v>3068</v>
      </c>
      <c r="C56" s="9" t="s">
        <v>92</v>
      </c>
      <c r="D56" s="9" t="s">
        <v>112</v>
      </c>
      <c r="E56" s="9" t="s">
        <v>145</v>
      </c>
      <c r="F56" s="10">
        <v>3885800</v>
      </c>
      <c r="G56" s="10">
        <v>2919070</v>
      </c>
      <c r="H56" s="10"/>
      <c r="I56" s="10">
        <v>2447609</v>
      </c>
      <c r="J56" s="11">
        <v>36607</v>
      </c>
      <c r="K56" s="10">
        <v>262501.24</v>
      </c>
      <c r="L56" s="10">
        <v>0</v>
      </c>
      <c r="M56" s="10">
        <v>0</v>
      </c>
      <c r="N56" s="10">
        <v>4319.06</v>
      </c>
      <c r="O56" s="10">
        <v>0</v>
      </c>
      <c r="P56" s="10">
        <v>26742.17</v>
      </c>
      <c r="Q56" s="10">
        <f t="shared" si="2"/>
        <v>31061.23</v>
      </c>
      <c r="R56" s="10">
        <v>6060.77</v>
      </c>
      <c r="S56" s="10">
        <v>0</v>
      </c>
      <c r="T56" s="10">
        <v>0</v>
      </c>
      <c r="U56" s="10">
        <v>32251.17</v>
      </c>
      <c r="V56" s="10">
        <v>37852.61</v>
      </c>
      <c r="W56" s="10">
        <v>0</v>
      </c>
      <c r="X56" s="10">
        <f t="shared" si="3"/>
        <v>369727.01999999996</v>
      </c>
      <c r="Y56" s="10">
        <v>5032.32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3</v>
      </c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</row>
    <row r="57" spans="1:52" ht="12.75">
      <c r="A57" s="9" t="s">
        <v>24</v>
      </c>
      <c r="B57" s="9">
        <v>3069</v>
      </c>
      <c r="C57" s="9" t="s">
        <v>88</v>
      </c>
      <c r="D57" s="9" t="s">
        <v>113</v>
      </c>
      <c r="E57" s="9" t="s">
        <v>145</v>
      </c>
      <c r="F57" s="10">
        <v>405000</v>
      </c>
      <c r="G57" s="10">
        <v>59209</v>
      </c>
      <c r="H57" s="10"/>
      <c r="I57" s="10">
        <v>29687</v>
      </c>
      <c r="J57" s="11">
        <v>36614</v>
      </c>
      <c r="K57" s="10">
        <v>13206</v>
      </c>
      <c r="L57" s="10">
        <v>0</v>
      </c>
      <c r="M57" s="10">
        <v>0</v>
      </c>
      <c r="N57" s="10">
        <v>9132</v>
      </c>
      <c r="O57" s="10">
        <v>0</v>
      </c>
      <c r="P57" s="10">
        <v>844</v>
      </c>
      <c r="Q57" s="10">
        <f t="shared" si="2"/>
        <v>9976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f t="shared" si="3"/>
        <v>23182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3</v>
      </c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</row>
    <row r="58" spans="1:52" ht="12.75">
      <c r="A58" s="9" t="s">
        <v>25</v>
      </c>
      <c r="B58" s="9">
        <v>3070</v>
      </c>
      <c r="C58" s="9" t="s">
        <v>89</v>
      </c>
      <c r="D58" s="9" t="s">
        <v>114</v>
      </c>
      <c r="E58" s="9" t="s">
        <v>146</v>
      </c>
      <c r="F58" s="10">
        <v>420000</v>
      </c>
      <c r="G58" s="10">
        <v>213598</v>
      </c>
      <c r="H58" s="10"/>
      <c r="I58" s="10">
        <v>204468</v>
      </c>
      <c r="J58" s="11">
        <v>36572</v>
      </c>
      <c r="K58" s="10">
        <v>4834.54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f t="shared" si="2"/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f t="shared" si="3"/>
        <v>4834.54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15</v>
      </c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</row>
    <row r="59" spans="1:52" ht="12.75">
      <c r="A59" s="9" t="s">
        <v>31</v>
      </c>
      <c r="B59" s="9">
        <v>3087</v>
      </c>
      <c r="C59" s="9" t="s">
        <v>91</v>
      </c>
      <c r="D59" s="9" t="s">
        <v>116</v>
      </c>
      <c r="E59" s="9" t="s">
        <v>146</v>
      </c>
      <c r="F59" s="10">
        <v>159415</v>
      </c>
      <c r="G59" s="10">
        <v>10361</v>
      </c>
      <c r="H59" s="10"/>
      <c r="I59" s="10">
        <v>4466</v>
      </c>
      <c r="J59" s="11">
        <v>36563</v>
      </c>
      <c r="K59" s="10">
        <v>2191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f t="shared" si="2"/>
        <v>0</v>
      </c>
      <c r="R59" s="10">
        <v>562.8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f t="shared" si="3"/>
        <v>2753.8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</row>
    <row r="60" spans="1:52" ht="12.75">
      <c r="A60" s="9" t="s">
        <v>32</v>
      </c>
      <c r="B60" s="9">
        <v>3095</v>
      </c>
      <c r="C60" s="9" t="s">
        <v>88</v>
      </c>
      <c r="D60" s="9" t="s">
        <v>118</v>
      </c>
      <c r="E60" s="9" t="s">
        <v>145</v>
      </c>
      <c r="F60" s="10">
        <v>1480000</v>
      </c>
      <c r="G60" s="10">
        <v>1047524</v>
      </c>
      <c r="H60" s="10"/>
      <c r="I60" s="10">
        <v>1018792</v>
      </c>
      <c r="J60" s="11">
        <v>36627</v>
      </c>
      <c r="K60" s="10">
        <v>17239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f t="shared" si="2"/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f t="shared" si="3"/>
        <v>17239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15</v>
      </c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</row>
    <row r="61" spans="1:52" ht="12.75">
      <c r="A61" s="9" t="s">
        <v>9</v>
      </c>
      <c r="B61" s="9">
        <v>3097</v>
      </c>
      <c r="C61" s="9" t="s">
        <v>89</v>
      </c>
      <c r="D61" s="9" t="s">
        <v>101</v>
      </c>
      <c r="E61" s="9" t="s">
        <v>145</v>
      </c>
      <c r="F61" s="10">
        <v>3000000</v>
      </c>
      <c r="G61" s="10">
        <v>1782464</v>
      </c>
      <c r="H61" s="10"/>
      <c r="I61" s="10">
        <v>1506900</v>
      </c>
      <c r="J61" s="11">
        <v>36607</v>
      </c>
      <c r="K61" s="10">
        <v>175334.15</v>
      </c>
      <c r="L61" s="10">
        <v>1559.36</v>
      </c>
      <c r="M61" s="10">
        <v>0</v>
      </c>
      <c r="N61" s="10">
        <v>5615.75</v>
      </c>
      <c r="O61" s="10">
        <v>0</v>
      </c>
      <c r="P61" s="10">
        <v>19802.57</v>
      </c>
      <c r="Q61" s="10">
        <f t="shared" si="2"/>
        <v>26977.68</v>
      </c>
      <c r="R61" s="10">
        <v>2697.21</v>
      </c>
      <c r="S61" s="10">
        <v>0</v>
      </c>
      <c r="T61" s="10">
        <v>39303.02</v>
      </c>
      <c r="U61" s="10">
        <v>8592.36</v>
      </c>
      <c r="V61" s="10">
        <v>16436.95</v>
      </c>
      <c r="W61" s="10">
        <v>0</v>
      </c>
      <c r="X61" s="10">
        <f t="shared" si="3"/>
        <v>269341.37</v>
      </c>
      <c r="Y61" s="10">
        <v>0</v>
      </c>
      <c r="Z61" s="10">
        <v>0</v>
      </c>
      <c r="AA61" s="10">
        <v>0</v>
      </c>
      <c r="AB61" s="10">
        <v>47208.11</v>
      </c>
      <c r="AC61" s="10">
        <v>0</v>
      </c>
      <c r="AD61" s="10">
        <v>0</v>
      </c>
      <c r="AE61" s="10">
        <v>3</v>
      </c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</row>
    <row r="62" spans="1:52" ht="12.75">
      <c r="A62" s="9" t="s">
        <v>10</v>
      </c>
      <c r="B62" s="9">
        <v>3100</v>
      </c>
      <c r="C62" s="9" t="s">
        <v>91</v>
      </c>
      <c r="D62" s="9" t="s">
        <v>102</v>
      </c>
      <c r="E62" s="9" t="s">
        <v>146</v>
      </c>
      <c r="F62" s="10">
        <v>250000</v>
      </c>
      <c r="G62" s="10">
        <v>157465</v>
      </c>
      <c r="H62" s="10"/>
      <c r="I62" s="10">
        <v>146277</v>
      </c>
      <c r="J62" s="11">
        <v>36593</v>
      </c>
      <c r="K62" s="10">
        <v>6713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f t="shared" si="2"/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f t="shared" si="3"/>
        <v>6713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9</v>
      </c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</row>
    <row r="63" spans="1:52" ht="12.75">
      <c r="A63" s="9" t="s">
        <v>5</v>
      </c>
      <c r="B63" s="9">
        <v>3114</v>
      </c>
      <c r="C63" s="9" t="s">
        <v>91</v>
      </c>
      <c r="D63" s="9" t="s">
        <v>98</v>
      </c>
      <c r="E63" s="9" t="s">
        <v>144</v>
      </c>
      <c r="F63" s="10">
        <v>2800000</v>
      </c>
      <c r="G63" s="10">
        <v>2392200</v>
      </c>
      <c r="H63" s="10"/>
      <c r="I63" s="10">
        <v>2317500</v>
      </c>
      <c r="J63" s="11">
        <v>36566</v>
      </c>
      <c r="K63" s="10">
        <v>0</v>
      </c>
      <c r="L63" s="10">
        <v>22124</v>
      </c>
      <c r="M63" s="10">
        <v>2283</v>
      </c>
      <c r="N63" s="10">
        <v>0</v>
      </c>
      <c r="O63" s="10">
        <v>0</v>
      </c>
      <c r="P63" s="10">
        <v>4108</v>
      </c>
      <c r="Q63" s="10">
        <f t="shared" si="2"/>
        <v>28515</v>
      </c>
      <c r="R63" s="10">
        <v>0</v>
      </c>
      <c r="S63" s="10">
        <v>0</v>
      </c>
      <c r="T63" s="10">
        <v>8734</v>
      </c>
      <c r="U63" s="10">
        <v>0</v>
      </c>
      <c r="V63" s="10">
        <v>0</v>
      </c>
      <c r="W63" s="10">
        <v>0</v>
      </c>
      <c r="X63" s="10">
        <f t="shared" si="3"/>
        <v>37249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29</v>
      </c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</row>
    <row r="64" spans="1:52" ht="12.75">
      <c r="A64" s="9" t="s">
        <v>61</v>
      </c>
      <c r="B64" s="9">
        <v>3118</v>
      </c>
      <c r="C64" s="9" t="s">
        <v>92</v>
      </c>
      <c r="D64" s="9" t="s">
        <v>109</v>
      </c>
      <c r="E64" s="9" t="s">
        <v>146</v>
      </c>
      <c r="F64" s="10"/>
      <c r="G64" s="10">
        <v>110000</v>
      </c>
      <c r="H64" s="10"/>
      <c r="I64" s="10">
        <v>130000</v>
      </c>
      <c r="J64" s="11">
        <v>36598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4890</v>
      </c>
      <c r="Q64" s="10">
        <f t="shared" si="2"/>
        <v>4890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f t="shared" si="3"/>
        <v>4890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1</v>
      </c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</row>
    <row r="65" spans="1:52" ht="12.75">
      <c r="A65" s="9" t="s">
        <v>11</v>
      </c>
      <c r="B65" s="9">
        <v>3120</v>
      </c>
      <c r="C65" s="9" t="s">
        <v>90</v>
      </c>
      <c r="D65" s="9" t="s">
        <v>97</v>
      </c>
      <c r="E65" s="9" t="s">
        <v>144</v>
      </c>
      <c r="F65" s="10"/>
      <c r="G65" s="10">
        <v>132577</v>
      </c>
      <c r="H65" s="10"/>
      <c r="I65" s="10">
        <v>107258</v>
      </c>
      <c r="J65" s="11">
        <v>36558</v>
      </c>
      <c r="K65" s="10">
        <v>0</v>
      </c>
      <c r="L65" s="10">
        <v>0</v>
      </c>
      <c r="M65" s="10">
        <v>0</v>
      </c>
      <c r="N65" s="10">
        <v>28610</v>
      </c>
      <c r="O65" s="10">
        <v>0</v>
      </c>
      <c r="P65" s="10">
        <v>0</v>
      </c>
      <c r="Q65" s="10">
        <f t="shared" si="2"/>
        <v>28610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f t="shared" si="3"/>
        <v>28610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</row>
    <row r="66" spans="1:52" ht="12.75">
      <c r="A66" s="9" t="s">
        <v>12</v>
      </c>
      <c r="B66" s="9">
        <v>3122</v>
      </c>
      <c r="C66" s="9" t="s">
        <v>92</v>
      </c>
      <c r="D66" s="9" t="s">
        <v>103</v>
      </c>
      <c r="E66" s="9" t="s">
        <v>146</v>
      </c>
      <c r="F66" s="10">
        <v>83400</v>
      </c>
      <c r="G66" s="10">
        <v>59764</v>
      </c>
      <c r="H66" s="10"/>
      <c r="I66" s="10">
        <v>59764</v>
      </c>
      <c r="J66" s="11">
        <v>36563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f t="shared" si="2"/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f t="shared" si="3"/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5</v>
      </c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</row>
    <row r="67" spans="1:52" ht="12.75">
      <c r="A67" s="9" t="s">
        <v>13</v>
      </c>
      <c r="B67" s="9">
        <v>3134</v>
      </c>
      <c r="C67" s="9" t="s">
        <v>88</v>
      </c>
      <c r="D67" s="9" t="s">
        <v>94</v>
      </c>
      <c r="E67" s="9" t="s">
        <v>145</v>
      </c>
      <c r="F67" s="10">
        <v>7546000</v>
      </c>
      <c r="G67" s="10"/>
      <c r="H67" s="10"/>
      <c r="I67" s="10">
        <v>7364470</v>
      </c>
      <c r="J67" s="11">
        <v>36606</v>
      </c>
      <c r="K67" s="10">
        <v>81354</v>
      </c>
      <c r="L67" s="10">
        <v>0</v>
      </c>
      <c r="M67" s="10">
        <v>568</v>
      </c>
      <c r="N67" s="10">
        <v>0</v>
      </c>
      <c r="O67" s="10">
        <v>181</v>
      </c>
      <c r="P67" s="10">
        <v>27697</v>
      </c>
      <c r="Q67" s="10">
        <f aca="true" t="shared" si="4" ref="Q67:Q98">SUM(L67:P67)</f>
        <v>28446</v>
      </c>
      <c r="R67" s="10">
        <v>0</v>
      </c>
      <c r="S67" s="10">
        <v>0</v>
      </c>
      <c r="T67" s="10">
        <v>0</v>
      </c>
      <c r="U67" s="10">
        <v>0</v>
      </c>
      <c r="V67" s="10">
        <v>8454</v>
      </c>
      <c r="W67" s="10">
        <v>0</v>
      </c>
      <c r="X67" s="10">
        <f aca="true" t="shared" si="5" ref="X67:X98">SUM(K67:P67)+SUM(R67:W67)</f>
        <v>118254</v>
      </c>
      <c r="Y67" s="10">
        <v>0</v>
      </c>
      <c r="Z67" s="10">
        <v>0</v>
      </c>
      <c r="AA67" s="10">
        <v>0</v>
      </c>
      <c r="AB67" s="10">
        <v>0</v>
      </c>
      <c r="AC67" s="10">
        <v>10039</v>
      </c>
      <c r="AD67" s="10">
        <v>0</v>
      </c>
      <c r="AE67" s="10">
        <v>11</v>
      </c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</row>
    <row r="68" spans="1:52" ht="12.75">
      <c r="A68" s="9" t="s">
        <v>8</v>
      </c>
      <c r="B68" s="9">
        <v>3141</v>
      </c>
      <c r="C68" s="9" t="s">
        <v>91</v>
      </c>
      <c r="D68" s="9" t="s">
        <v>98</v>
      </c>
      <c r="E68" s="9" t="s">
        <v>145</v>
      </c>
      <c r="F68" s="10">
        <v>825000</v>
      </c>
      <c r="G68" s="10">
        <v>577715</v>
      </c>
      <c r="H68" s="10"/>
      <c r="I68" s="10">
        <v>547135</v>
      </c>
      <c r="J68" s="11">
        <v>36609</v>
      </c>
      <c r="K68" s="10">
        <v>15031.47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f t="shared" si="4"/>
        <v>0</v>
      </c>
      <c r="R68" s="10">
        <v>8528.57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f t="shared" si="5"/>
        <v>23560.04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15</v>
      </c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</row>
    <row r="69" spans="1:52" ht="12.75">
      <c r="A69" s="9" t="s">
        <v>14</v>
      </c>
      <c r="B69" s="9">
        <v>3150</v>
      </c>
      <c r="C69" s="9" t="s">
        <v>89</v>
      </c>
      <c r="D69" s="9" t="s">
        <v>104</v>
      </c>
      <c r="E69" s="9" t="s">
        <v>145</v>
      </c>
      <c r="F69" s="10">
        <v>700000</v>
      </c>
      <c r="G69" s="10">
        <v>438136</v>
      </c>
      <c r="H69" s="10"/>
      <c r="I69" s="10">
        <v>423672</v>
      </c>
      <c r="J69" s="11">
        <v>36559</v>
      </c>
      <c r="K69" s="10">
        <v>7232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f t="shared" si="4"/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f t="shared" si="5"/>
        <v>7232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32</v>
      </c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</row>
    <row r="70" spans="1:52" ht="12.75">
      <c r="A70" s="9" t="s">
        <v>6</v>
      </c>
      <c r="B70" s="9">
        <v>3175</v>
      </c>
      <c r="C70" s="9" t="s">
        <v>88</v>
      </c>
      <c r="D70" s="9" t="s">
        <v>99</v>
      </c>
      <c r="E70" s="9" t="s">
        <v>145</v>
      </c>
      <c r="F70" s="10">
        <v>4400000</v>
      </c>
      <c r="G70" s="10">
        <v>4686575</v>
      </c>
      <c r="H70" s="10"/>
      <c r="I70" s="10">
        <v>4363805</v>
      </c>
      <c r="J70" s="11">
        <v>36563</v>
      </c>
      <c r="K70" s="10">
        <v>111405</v>
      </c>
      <c r="L70" s="10">
        <v>0</v>
      </c>
      <c r="M70" s="10">
        <v>65061</v>
      </c>
      <c r="N70" s="10">
        <v>0</v>
      </c>
      <c r="O70" s="10">
        <v>0</v>
      </c>
      <c r="P70" s="10">
        <v>0</v>
      </c>
      <c r="Q70" s="10">
        <f t="shared" si="4"/>
        <v>65061</v>
      </c>
      <c r="R70" s="10">
        <v>18334</v>
      </c>
      <c r="S70" s="10">
        <v>0</v>
      </c>
      <c r="T70" s="10">
        <v>36483</v>
      </c>
      <c r="U70" s="10">
        <v>13841</v>
      </c>
      <c r="V70" s="10">
        <v>0</v>
      </c>
      <c r="W70" s="10">
        <v>0</v>
      </c>
      <c r="X70" s="10">
        <f t="shared" si="5"/>
        <v>245124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10</v>
      </c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</row>
    <row r="71" spans="1:52" ht="12.75">
      <c r="A71" s="9" t="s">
        <v>81</v>
      </c>
      <c r="B71" s="9">
        <v>3212</v>
      </c>
      <c r="C71" s="9" t="s">
        <v>91</v>
      </c>
      <c r="D71" s="9" t="s">
        <v>139</v>
      </c>
      <c r="E71" s="9" t="s">
        <v>145</v>
      </c>
      <c r="F71" s="10"/>
      <c r="G71" s="10">
        <v>310968</v>
      </c>
      <c r="H71" s="10"/>
      <c r="I71" s="10">
        <v>286794</v>
      </c>
      <c r="J71" s="11">
        <v>36598</v>
      </c>
      <c r="K71" s="10">
        <v>5137.12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f t="shared" si="4"/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f t="shared" si="5"/>
        <v>5137.12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9</v>
      </c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</row>
    <row r="72" spans="1:52" ht="12.75">
      <c r="A72" s="9" t="s">
        <v>63</v>
      </c>
      <c r="B72" s="9">
        <v>3230</v>
      </c>
      <c r="C72" s="9" t="s">
        <v>92</v>
      </c>
      <c r="D72" s="9" t="s">
        <v>132</v>
      </c>
      <c r="E72" s="9" t="s">
        <v>145</v>
      </c>
      <c r="F72" s="10">
        <v>3885800</v>
      </c>
      <c r="G72" s="10">
        <v>886943</v>
      </c>
      <c r="H72" s="10"/>
      <c r="I72" s="10">
        <v>10035696</v>
      </c>
      <c r="J72" s="11">
        <v>36602</v>
      </c>
      <c r="K72" s="10">
        <v>306634</v>
      </c>
      <c r="L72" s="10">
        <v>5558</v>
      </c>
      <c r="M72" s="10">
        <v>0</v>
      </c>
      <c r="N72" s="10">
        <v>0</v>
      </c>
      <c r="O72" s="10">
        <v>0</v>
      </c>
      <c r="P72" s="10">
        <v>7283</v>
      </c>
      <c r="Q72" s="10">
        <f t="shared" si="4"/>
        <v>12841</v>
      </c>
      <c r="R72" s="10">
        <v>0</v>
      </c>
      <c r="S72" s="10">
        <v>0</v>
      </c>
      <c r="T72" s="10">
        <v>4100</v>
      </c>
      <c r="U72" s="10">
        <v>0</v>
      </c>
      <c r="V72" s="10">
        <v>9955</v>
      </c>
      <c r="W72" s="10">
        <v>0</v>
      </c>
      <c r="X72" s="10">
        <f t="shared" si="5"/>
        <v>333530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13</v>
      </c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</row>
    <row r="73" spans="1:52" ht="12.75">
      <c r="A73" s="9" t="s">
        <v>7</v>
      </c>
      <c r="B73" s="9">
        <v>3232</v>
      </c>
      <c r="C73" s="9" t="s">
        <v>90</v>
      </c>
      <c r="D73" s="9" t="s">
        <v>100</v>
      </c>
      <c r="E73" s="9" t="s">
        <v>144</v>
      </c>
      <c r="F73" s="10"/>
      <c r="G73" s="10">
        <v>2788800</v>
      </c>
      <c r="H73" s="10"/>
      <c r="I73" s="10">
        <v>2721800</v>
      </c>
      <c r="J73" s="11">
        <v>36571</v>
      </c>
      <c r="K73" s="10">
        <v>0</v>
      </c>
      <c r="L73" s="10">
        <v>65279</v>
      </c>
      <c r="M73" s="10">
        <v>0</v>
      </c>
      <c r="N73" s="10">
        <v>0</v>
      </c>
      <c r="O73" s="10">
        <v>0</v>
      </c>
      <c r="P73" s="10">
        <v>1721</v>
      </c>
      <c r="Q73" s="10">
        <f t="shared" si="4"/>
        <v>67000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f t="shared" si="5"/>
        <v>67000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66</v>
      </c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</row>
    <row r="74" spans="1:52" ht="12.75">
      <c r="A74" s="9" t="s">
        <v>83</v>
      </c>
      <c r="B74" s="9">
        <v>3233</v>
      </c>
      <c r="C74" s="9" t="s">
        <v>91</v>
      </c>
      <c r="D74" s="9" t="s">
        <v>141</v>
      </c>
      <c r="E74" s="9" t="s">
        <v>146</v>
      </c>
      <c r="F74" s="10">
        <v>255000</v>
      </c>
      <c r="G74" s="10">
        <v>181426</v>
      </c>
      <c r="H74" s="10"/>
      <c r="I74" s="10">
        <v>172980</v>
      </c>
      <c r="J74" s="11">
        <v>36605</v>
      </c>
      <c r="K74" s="10">
        <v>0</v>
      </c>
      <c r="L74" s="10">
        <v>9621.5</v>
      </c>
      <c r="M74" s="10">
        <v>0</v>
      </c>
      <c r="N74" s="10">
        <v>0</v>
      </c>
      <c r="O74" s="10">
        <v>0</v>
      </c>
      <c r="P74" s="10">
        <v>0</v>
      </c>
      <c r="Q74" s="10">
        <f t="shared" si="4"/>
        <v>9621.5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f t="shared" si="5"/>
        <v>9621.5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10</v>
      </c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</row>
    <row r="75" spans="1:52" ht="12.75">
      <c r="A75" s="9" t="s">
        <v>69</v>
      </c>
      <c r="B75" s="9">
        <v>3244</v>
      </c>
      <c r="C75" s="9" t="s">
        <v>90</v>
      </c>
      <c r="D75" s="9" t="s">
        <v>134</v>
      </c>
      <c r="E75" s="9" t="s">
        <v>145</v>
      </c>
      <c r="F75" s="10">
        <v>5197000</v>
      </c>
      <c r="G75" s="10">
        <v>2975800</v>
      </c>
      <c r="H75" s="10"/>
      <c r="I75" s="10">
        <v>2711618</v>
      </c>
      <c r="J75" s="11">
        <v>36605</v>
      </c>
      <c r="K75" s="10">
        <v>160041</v>
      </c>
      <c r="L75" s="10">
        <v>0</v>
      </c>
      <c r="M75" s="10">
        <v>0</v>
      </c>
      <c r="N75" s="10">
        <v>142</v>
      </c>
      <c r="O75" s="10">
        <v>0</v>
      </c>
      <c r="P75" s="10">
        <v>16753</v>
      </c>
      <c r="Q75" s="10">
        <f t="shared" si="4"/>
        <v>16895</v>
      </c>
      <c r="R75" s="10">
        <v>0</v>
      </c>
      <c r="S75" s="10">
        <v>0</v>
      </c>
      <c r="T75" s="10">
        <v>14226</v>
      </c>
      <c r="U75" s="10">
        <v>0</v>
      </c>
      <c r="V75" s="10">
        <v>7677</v>
      </c>
      <c r="W75" s="10">
        <v>0</v>
      </c>
      <c r="X75" s="10">
        <f t="shared" si="5"/>
        <v>198839</v>
      </c>
      <c r="Y75" s="10">
        <v>23886</v>
      </c>
      <c r="Z75" s="10">
        <v>0</v>
      </c>
      <c r="AA75" s="10">
        <v>5298</v>
      </c>
      <c r="AB75" s="10">
        <v>0</v>
      </c>
      <c r="AC75" s="10">
        <v>0</v>
      </c>
      <c r="AD75" s="10">
        <v>0</v>
      </c>
      <c r="AE75" s="10">
        <v>4</v>
      </c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</row>
    <row r="76" spans="1:52" ht="12.75">
      <c r="A76" s="9" t="s">
        <v>73</v>
      </c>
      <c r="B76" s="9">
        <v>3251</v>
      </c>
      <c r="C76" s="9" t="s">
        <v>88</v>
      </c>
      <c r="D76" s="9" t="s">
        <v>107</v>
      </c>
      <c r="E76" s="9" t="s">
        <v>144</v>
      </c>
      <c r="F76" s="10">
        <v>2750000</v>
      </c>
      <c r="G76" s="10">
        <v>2167262</v>
      </c>
      <c r="H76" s="10"/>
      <c r="I76" s="10">
        <v>2062064</v>
      </c>
      <c r="J76" s="11">
        <v>36558</v>
      </c>
      <c r="K76" s="10">
        <v>0</v>
      </c>
      <c r="L76" s="10">
        <v>33011.2</v>
      </c>
      <c r="M76" s="10">
        <v>41107.5</v>
      </c>
      <c r="N76" s="10">
        <v>0</v>
      </c>
      <c r="O76" s="10">
        <v>0</v>
      </c>
      <c r="P76" s="10">
        <v>1390.7</v>
      </c>
      <c r="Q76" s="10">
        <f t="shared" si="4"/>
        <v>75509.4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f t="shared" si="5"/>
        <v>75509.4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18</v>
      </c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</row>
    <row r="77" spans="1:52" ht="12.75">
      <c r="A77" s="9" t="s">
        <v>3</v>
      </c>
      <c r="B77" s="9">
        <v>3253</v>
      </c>
      <c r="C77" s="9" t="s">
        <v>89</v>
      </c>
      <c r="D77" s="9" t="s">
        <v>96</v>
      </c>
      <c r="E77" s="9" t="s">
        <v>145</v>
      </c>
      <c r="F77" s="10">
        <v>1672200</v>
      </c>
      <c r="G77" s="10">
        <v>1232345</v>
      </c>
      <c r="H77" s="10"/>
      <c r="I77" s="10">
        <v>1163649</v>
      </c>
      <c r="J77" s="11">
        <v>36559</v>
      </c>
      <c r="K77" s="10">
        <v>40503</v>
      </c>
      <c r="L77" s="10">
        <v>10731</v>
      </c>
      <c r="M77" s="10">
        <v>0</v>
      </c>
      <c r="N77" s="10">
        <v>0</v>
      </c>
      <c r="O77" s="10">
        <v>0</v>
      </c>
      <c r="P77" s="10">
        <v>0</v>
      </c>
      <c r="Q77" s="10">
        <f t="shared" si="4"/>
        <v>10731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f t="shared" si="5"/>
        <v>51234</v>
      </c>
      <c r="Y77" s="10">
        <v>0</v>
      </c>
      <c r="Z77" s="10">
        <v>0</v>
      </c>
      <c r="AA77" s="10">
        <v>0</v>
      </c>
      <c r="AB77" s="10">
        <v>10018.02</v>
      </c>
      <c r="AC77" s="10">
        <v>0</v>
      </c>
      <c r="AD77" s="10">
        <v>0</v>
      </c>
      <c r="AE77" s="10">
        <v>12</v>
      </c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</row>
    <row r="78" spans="1:52" ht="12.75">
      <c r="A78" s="9" t="s">
        <v>82</v>
      </c>
      <c r="B78" s="9">
        <v>3268</v>
      </c>
      <c r="C78" s="9" t="s">
        <v>89</v>
      </c>
      <c r="D78" s="9" t="s">
        <v>140</v>
      </c>
      <c r="E78" s="9" t="s">
        <v>146</v>
      </c>
      <c r="F78" s="10">
        <v>283448</v>
      </c>
      <c r="G78" s="10">
        <v>202494</v>
      </c>
      <c r="H78" s="10"/>
      <c r="I78" s="10">
        <v>188222</v>
      </c>
      <c r="J78" s="11">
        <v>36563</v>
      </c>
      <c r="K78" s="10">
        <v>8546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f t="shared" si="4"/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f t="shared" si="5"/>
        <v>8546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10</v>
      </c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</row>
    <row r="79" spans="1:52" ht="12.75">
      <c r="A79" s="9" t="s">
        <v>72</v>
      </c>
      <c r="B79" s="9">
        <v>3275</v>
      </c>
      <c r="C79" s="9" t="s">
        <v>88</v>
      </c>
      <c r="D79" s="9" t="s">
        <v>99</v>
      </c>
      <c r="E79" s="9" t="s">
        <v>144</v>
      </c>
      <c r="F79" s="10">
        <v>3062000</v>
      </c>
      <c r="G79" s="10">
        <v>259464</v>
      </c>
      <c r="H79" s="10"/>
      <c r="I79" s="10">
        <v>259464</v>
      </c>
      <c r="J79" s="11">
        <v>36564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f t="shared" si="4"/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f t="shared" si="5"/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15</v>
      </c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</row>
    <row r="80" spans="1:52" ht="12.75">
      <c r="A80" s="9" t="s">
        <v>4</v>
      </c>
      <c r="B80" s="9">
        <v>3290</v>
      </c>
      <c r="C80" s="9" t="s">
        <v>90</v>
      </c>
      <c r="D80" s="9" t="s">
        <v>97</v>
      </c>
      <c r="E80" s="9" t="s">
        <v>145</v>
      </c>
      <c r="F80" s="10">
        <v>3550360</v>
      </c>
      <c r="G80" s="10">
        <v>939084</v>
      </c>
      <c r="H80" s="10"/>
      <c r="I80" s="10">
        <v>9883728</v>
      </c>
      <c r="J80" s="11">
        <v>36564</v>
      </c>
      <c r="K80" s="10">
        <v>430237.39</v>
      </c>
      <c r="L80" s="10">
        <v>0</v>
      </c>
      <c r="M80" s="10">
        <v>0</v>
      </c>
      <c r="N80" s="10">
        <v>110036.38</v>
      </c>
      <c r="O80" s="10">
        <v>0</v>
      </c>
      <c r="P80" s="10">
        <v>162879.5</v>
      </c>
      <c r="Q80" s="10">
        <f t="shared" si="4"/>
        <v>272915.88</v>
      </c>
      <c r="R80" s="10">
        <v>0</v>
      </c>
      <c r="S80" s="10">
        <v>0</v>
      </c>
      <c r="T80" s="10">
        <v>0</v>
      </c>
      <c r="U80" s="10">
        <v>23437.65</v>
      </c>
      <c r="V80" s="10">
        <v>19561.48</v>
      </c>
      <c r="W80" s="10">
        <v>0</v>
      </c>
      <c r="X80" s="10">
        <f t="shared" si="5"/>
        <v>746152.4</v>
      </c>
      <c r="Y80" s="10">
        <v>550.08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7</v>
      </c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</row>
    <row r="81" spans="1:52" ht="12.75">
      <c r="A81" s="9" t="s">
        <v>62</v>
      </c>
      <c r="B81" s="9">
        <v>3294</v>
      </c>
      <c r="C81" s="9" t="s">
        <v>91</v>
      </c>
      <c r="D81" s="9" t="s">
        <v>131</v>
      </c>
      <c r="E81" s="9" t="s">
        <v>146</v>
      </c>
      <c r="F81" s="10">
        <v>203000</v>
      </c>
      <c r="G81" s="10">
        <v>17520</v>
      </c>
      <c r="H81" s="10"/>
      <c r="I81" s="10">
        <v>13874</v>
      </c>
      <c r="J81" s="11">
        <v>36605</v>
      </c>
      <c r="K81" s="10">
        <v>2193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f t="shared" si="4"/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f t="shared" si="5"/>
        <v>2193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1</v>
      </c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</row>
    <row r="82" spans="1:52" ht="12.75">
      <c r="A82" s="9" t="s">
        <v>79</v>
      </c>
      <c r="B82" s="9">
        <v>3318</v>
      </c>
      <c r="C82" s="9" t="s">
        <v>92</v>
      </c>
      <c r="D82" s="9" t="s">
        <v>119</v>
      </c>
      <c r="E82" s="9" t="s">
        <v>145</v>
      </c>
      <c r="F82" s="10">
        <v>4284000</v>
      </c>
      <c r="G82" s="10">
        <v>3134103</v>
      </c>
      <c r="H82" s="10"/>
      <c r="I82" s="10">
        <v>2987210</v>
      </c>
      <c r="J82" s="11">
        <v>36579</v>
      </c>
      <c r="K82" s="10">
        <v>0</v>
      </c>
      <c r="L82" s="10">
        <v>12091</v>
      </c>
      <c r="M82" s="10">
        <v>0</v>
      </c>
      <c r="N82" s="10">
        <v>10329</v>
      </c>
      <c r="O82" s="10">
        <v>0</v>
      </c>
      <c r="P82" s="10">
        <v>73474</v>
      </c>
      <c r="Q82" s="10">
        <f t="shared" si="4"/>
        <v>95894</v>
      </c>
      <c r="R82" s="10">
        <v>0</v>
      </c>
      <c r="S82" s="10">
        <v>0</v>
      </c>
      <c r="T82" s="10">
        <v>0</v>
      </c>
      <c r="U82" s="10">
        <v>27109</v>
      </c>
      <c r="V82" s="10">
        <v>39350</v>
      </c>
      <c r="W82" s="10">
        <v>0</v>
      </c>
      <c r="X82" s="10">
        <f t="shared" si="5"/>
        <v>162353</v>
      </c>
      <c r="Y82" s="10">
        <v>7323.29</v>
      </c>
      <c r="Z82" s="10">
        <v>0</v>
      </c>
      <c r="AA82" s="10">
        <v>7.99</v>
      </c>
      <c r="AB82" s="10">
        <v>0</v>
      </c>
      <c r="AC82" s="10">
        <v>0</v>
      </c>
      <c r="AD82" s="10">
        <v>0</v>
      </c>
      <c r="AE82" s="10">
        <v>12</v>
      </c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</row>
    <row r="83" spans="1:52" ht="12.75">
      <c r="A83" s="9" t="s">
        <v>2</v>
      </c>
      <c r="B83" s="9">
        <v>3338</v>
      </c>
      <c r="C83" s="9" t="s">
        <v>89</v>
      </c>
      <c r="D83" s="9" t="s">
        <v>95</v>
      </c>
      <c r="E83" s="9" t="s">
        <v>145</v>
      </c>
      <c r="F83" s="10">
        <v>2508000</v>
      </c>
      <c r="G83" s="10">
        <v>1477300</v>
      </c>
      <c r="H83" s="10"/>
      <c r="I83" s="10">
        <v>1296500</v>
      </c>
      <c r="J83" s="11">
        <v>36574</v>
      </c>
      <c r="K83" s="10">
        <v>96796</v>
      </c>
      <c r="L83" s="10">
        <v>0</v>
      </c>
      <c r="M83" s="10">
        <v>17911</v>
      </c>
      <c r="N83" s="10">
        <v>0</v>
      </c>
      <c r="O83" s="10">
        <v>0</v>
      </c>
      <c r="P83" s="10">
        <v>17266</v>
      </c>
      <c r="Q83" s="10">
        <f t="shared" si="4"/>
        <v>35177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f t="shared" si="5"/>
        <v>131973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5</v>
      </c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</row>
    <row r="84" spans="1:52" ht="12.75">
      <c r="A84" s="9" t="s">
        <v>85</v>
      </c>
      <c r="B84" s="9">
        <v>3360</v>
      </c>
      <c r="C84" s="9" t="s">
        <v>90</v>
      </c>
      <c r="D84" s="9" t="s">
        <v>97</v>
      </c>
      <c r="E84" s="9" t="s">
        <v>145</v>
      </c>
      <c r="F84" s="10">
        <v>9352900</v>
      </c>
      <c r="G84" s="10">
        <v>6290442</v>
      </c>
      <c r="H84" s="10"/>
      <c r="I84" s="10">
        <v>5407539</v>
      </c>
      <c r="J84" s="11">
        <v>36602</v>
      </c>
      <c r="K84" s="10">
        <v>393921.83</v>
      </c>
      <c r="L84" s="10">
        <v>0</v>
      </c>
      <c r="M84" s="10">
        <v>2354.4</v>
      </c>
      <c r="N84" s="10">
        <v>17639.11</v>
      </c>
      <c r="O84" s="10">
        <v>1806.41</v>
      </c>
      <c r="P84" s="10">
        <v>157400.31</v>
      </c>
      <c r="Q84" s="10">
        <f t="shared" si="4"/>
        <v>179200.23</v>
      </c>
      <c r="R84" s="10">
        <v>42779.4</v>
      </c>
      <c r="S84" s="10">
        <v>0</v>
      </c>
      <c r="T84" s="10">
        <v>0</v>
      </c>
      <c r="U84" s="10">
        <v>0</v>
      </c>
      <c r="V84" s="10">
        <v>86889.05</v>
      </c>
      <c r="W84" s="10">
        <v>0</v>
      </c>
      <c r="X84" s="10">
        <f t="shared" si="5"/>
        <v>702790.51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2</v>
      </c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</row>
    <row r="85" spans="1:52" ht="12.75">
      <c r="A85" s="9" t="s">
        <v>84</v>
      </c>
      <c r="B85" s="9">
        <v>3412</v>
      </c>
      <c r="C85" s="9" t="s">
        <v>88</v>
      </c>
      <c r="D85" s="9" t="s">
        <v>142</v>
      </c>
      <c r="E85" s="9" t="s">
        <v>144</v>
      </c>
      <c r="F85" s="10">
        <v>1339000</v>
      </c>
      <c r="G85" s="10">
        <v>725613</v>
      </c>
      <c r="H85" s="10"/>
      <c r="I85" s="10">
        <v>732868</v>
      </c>
      <c r="J85" s="11">
        <v>36559</v>
      </c>
      <c r="K85" s="10">
        <v>0</v>
      </c>
      <c r="L85" s="10">
        <v>0</v>
      </c>
      <c r="M85" s="10">
        <v>0</v>
      </c>
      <c r="N85" s="10">
        <v>200604</v>
      </c>
      <c r="O85" s="10">
        <v>0</v>
      </c>
      <c r="P85" s="10">
        <v>0</v>
      </c>
      <c r="Q85" s="10">
        <f t="shared" si="4"/>
        <v>200604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f t="shared" si="5"/>
        <v>200604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2</v>
      </c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</row>
    <row r="86" spans="1:52" ht="12.75">
      <c r="A86" s="9" t="s">
        <v>70</v>
      </c>
      <c r="B86" s="9">
        <v>3455</v>
      </c>
      <c r="C86" s="9" t="s">
        <v>91</v>
      </c>
      <c r="D86" s="9" t="s">
        <v>135</v>
      </c>
      <c r="E86" s="9" t="s">
        <v>145</v>
      </c>
      <c r="F86" s="10">
        <v>3000000</v>
      </c>
      <c r="G86" s="10">
        <v>1747385</v>
      </c>
      <c r="H86" s="10"/>
      <c r="I86" s="10">
        <v>1390556</v>
      </c>
      <c r="J86" s="11">
        <v>36609</v>
      </c>
      <c r="K86" s="10">
        <v>162097.3</v>
      </c>
      <c r="L86" s="10">
        <v>880.83</v>
      </c>
      <c r="M86" s="10">
        <v>37560.89</v>
      </c>
      <c r="N86" s="10">
        <v>191.34</v>
      </c>
      <c r="O86" s="10">
        <v>0</v>
      </c>
      <c r="P86" s="10">
        <v>15262.55</v>
      </c>
      <c r="Q86" s="10">
        <f t="shared" si="4"/>
        <v>53895.61</v>
      </c>
      <c r="R86" s="10">
        <v>32.06</v>
      </c>
      <c r="S86" s="10">
        <v>0</v>
      </c>
      <c r="T86" s="10">
        <v>17270.29</v>
      </c>
      <c r="U86" s="10">
        <v>0</v>
      </c>
      <c r="V86" s="10">
        <v>25448.15</v>
      </c>
      <c r="W86" s="10">
        <v>0</v>
      </c>
      <c r="X86" s="10">
        <f t="shared" si="5"/>
        <v>258743.40999999995</v>
      </c>
      <c r="Y86" s="10">
        <v>0</v>
      </c>
      <c r="Z86" s="10">
        <v>0</v>
      </c>
      <c r="AA86" s="10">
        <v>0</v>
      </c>
      <c r="AB86" s="10">
        <v>4711.86</v>
      </c>
      <c r="AC86" s="10">
        <v>739.04</v>
      </c>
      <c r="AD86" s="10">
        <v>0</v>
      </c>
      <c r="AE86" s="10">
        <v>15</v>
      </c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</row>
    <row r="87" spans="1:52" ht="12.75">
      <c r="A87" s="9" t="s">
        <v>1</v>
      </c>
      <c r="B87" s="9">
        <v>3458</v>
      </c>
      <c r="C87" s="9" t="s">
        <v>88</v>
      </c>
      <c r="D87" s="9" t="s">
        <v>94</v>
      </c>
      <c r="E87" s="9" t="s">
        <v>144</v>
      </c>
      <c r="F87" s="10">
        <v>525000</v>
      </c>
      <c r="G87" s="10">
        <v>513784</v>
      </c>
      <c r="H87" s="10"/>
      <c r="I87" s="10">
        <v>498151</v>
      </c>
      <c r="J87" s="11">
        <v>36572</v>
      </c>
      <c r="K87" s="10">
        <v>0</v>
      </c>
      <c r="L87" s="10">
        <v>18760</v>
      </c>
      <c r="M87" s="10">
        <v>0</v>
      </c>
      <c r="N87" s="10">
        <v>0</v>
      </c>
      <c r="O87" s="10">
        <v>0</v>
      </c>
      <c r="P87" s="10">
        <v>0</v>
      </c>
      <c r="Q87" s="10">
        <f t="shared" si="4"/>
        <v>18760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f t="shared" si="5"/>
        <v>18760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15</v>
      </c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</row>
    <row r="88" spans="1:52" ht="13.5" thickBot="1">
      <c r="A88" s="9" t="s">
        <v>71</v>
      </c>
      <c r="B88" s="9">
        <v>3474</v>
      </c>
      <c r="C88" s="9" t="s">
        <v>91</v>
      </c>
      <c r="D88" s="9" t="s">
        <v>136</v>
      </c>
      <c r="E88" s="9" t="s">
        <v>145</v>
      </c>
      <c r="F88" s="10">
        <v>4347900</v>
      </c>
      <c r="G88" s="10">
        <v>113461</v>
      </c>
      <c r="H88" s="10"/>
      <c r="I88" s="10">
        <v>3711215</v>
      </c>
      <c r="J88" s="11">
        <v>36628</v>
      </c>
      <c r="K88" s="10">
        <v>102854.68</v>
      </c>
      <c r="L88" s="10">
        <v>0</v>
      </c>
      <c r="M88" s="10">
        <v>0</v>
      </c>
      <c r="N88" s="10">
        <v>196.06</v>
      </c>
      <c r="O88" s="10">
        <v>642.54</v>
      </c>
      <c r="P88" s="10">
        <v>2864.74</v>
      </c>
      <c r="Q88" s="10">
        <f t="shared" si="4"/>
        <v>3703.3399999999997</v>
      </c>
      <c r="R88" s="10">
        <v>0</v>
      </c>
      <c r="S88" s="10">
        <v>94199.29</v>
      </c>
      <c r="T88" s="10">
        <v>0</v>
      </c>
      <c r="U88" s="10">
        <v>23106.06</v>
      </c>
      <c r="V88" s="10">
        <v>7956.66</v>
      </c>
      <c r="W88" s="10">
        <v>0</v>
      </c>
      <c r="X88" s="10">
        <f t="shared" si="5"/>
        <v>231820.02999999997</v>
      </c>
      <c r="Y88" s="10">
        <v>0</v>
      </c>
      <c r="Z88" s="10">
        <v>0</v>
      </c>
      <c r="AA88" s="10">
        <v>0</v>
      </c>
      <c r="AB88" s="10">
        <v>163513.87</v>
      </c>
      <c r="AC88" s="10">
        <v>0</v>
      </c>
      <c r="AD88" s="10">
        <v>0</v>
      </c>
      <c r="AE88" s="10">
        <v>9</v>
      </c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</row>
    <row r="89" spans="1:52" ht="12.75">
      <c r="A89" s="12"/>
      <c r="B89" s="12"/>
      <c r="C89" s="12"/>
      <c r="D89" s="12"/>
      <c r="E89" s="12"/>
      <c r="F89" s="13"/>
      <c r="G89" s="13"/>
      <c r="H89" s="13"/>
      <c r="I89" s="13"/>
      <c r="J89" s="14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</row>
    <row r="90" spans="1:32" ht="13.5" thickBot="1">
      <c r="A90" s="15" t="s">
        <v>176</v>
      </c>
      <c r="B90" s="16">
        <v>86</v>
      </c>
      <c r="C90" s="16"/>
      <c r="D90" s="16"/>
      <c r="E90" s="16"/>
      <c r="F90" s="17"/>
      <c r="G90" s="17">
        <f>SUM(G3:G88)</f>
        <v>92312479</v>
      </c>
      <c r="H90" s="17">
        <f>SUM(H3:H88)</f>
        <v>0</v>
      </c>
      <c r="I90" s="17">
        <f>SUM(I3:I88)</f>
        <v>119544569</v>
      </c>
      <c r="J90" s="18"/>
      <c r="K90" s="17">
        <f aca="true" t="shared" si="6" ref="K90:AD90">SUM(K3:K88)</f>
        <v>5396398.35</v>
      </c>
      <c r="L90" s="17">
        <f t="shared" si="6"/>
        <v>533378.5900000001</v>
      </c>
      <c r="M90" s="17">
        <f t="shared" si="6"/>
        <v>779943.6799999999</v>
      </c>
      <c r="N90" s="17">
        <f t="shared" si="6"/>
        <v>663628.85</v>
      </c>
      <c r="O90" s="17">
        <f t="shared" si="6"/>
        <v>81574.92000000001</v>
      </c>
      <c r="P90" s="17">
        <f t="shared" si="6"/>
        <v>1135891.6</v>
      </c>
      <c r="Q90" s="17">
        <f t="shared" si="6"/>
        <v>3194417.639999999</v>
      </c>
      <c r="R90" s="17">
        <f t="shared" si="6"/>
        <v>250267.50999999995</v>
      </c>
      <c r="S90" s="17">
        <f t="shared" si="6"/>
        <v>101456.29</v>
      </c>
      <c r="T90" s="17">
        <f t="shared" si="6"/>
        <v>535066.7200000001</v>
      </c>
      <c r="U90" s="17">
        <f t="shared" si="6"/>
        <v>211036.24</v>
      </c>
      <c r="V90" s="17">
        <f t="shared" si="6"/>
        <v>491661.36</v>
      </c>
      <c r="W90" s="17">
        <f t="shared" si="6"/>
        <v>0</v>
      </c>
      <c r="X90" s="17">
        <f t="shared" si="6"/>
        <v>10180304.11</v>
      </c>
      <c r="Y90" s="17">
        <f t="shared" si="6"/>
        <v>1106879.6900000002</v>
      </c>
      <c r="Z90" s="17">
        <f t="shared" si="6"/>
        <v>0</v>
      </c>
      <c r="AA90" s="17">
        <f t="shared" si="6"/>
        <v>5305.99</v>
      </c>
      <c r="AB90" s="17">
        <f t="shared" si="6"/>
        <v>262822.86</v>
      </c>
      <c r="AC90" s="17">
        <f t="shared" si="6"/>
        <v>11631.630000000001</v>
      </c>
      <c r="AD90" s="17">
        <f t="shared" si="6"/>
        <v>0</v>
      </c>
      <c r="AE90" s="17"/>
      <c r="AF90" s="17"/>
    </row>
    <row r="92" ht="13.5" thickBot="1"/>
    <row r="93" spans="1:52" ht="16.5" thickTop="1">
      <c r="A93" s="22" t="s">
        <v>178</v>
      </c>
      <c r="B93" s="23"/>
      <c r="C93" s="23"/>
      <c r="D93" s="23"/>
      <c r="E93" s="23"/>
      <c r="F93" s="24"/>
      <c r="G93" s="24"/>
      <c r="H93" s="24"/>
      <c r="I93" s="24"/>
      <c r="J93" s="25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</row>
    <row r="94" ht="12.75">
      <c r="A94" s="1" t="s">
        <v>179</v>
      </c>
    </row>
    <row r="95" ht="12.75">
      <c r="A95" s="1" t="s">
        <v>180</v>
      </c>
    </row>
    <row r="96" ht="12.75">
      <c r="A96" s="1" t="s">
        <v>181</v>
      </c>
    </row>
    <row r="97" ht="12.75">
      <c r="A97" s="1" t="s">
        <v>182</v>
      </c>
    </row>
    <row r="98" ht="12.75">
      <c r="A98" s="1" t="s">
        <v>183</v>
      </c>
    </row>
    <row r="99" ht="12.75">
      <c r="A99" s="1" t="s">
        <v>184</v>
      </c>
    </row>
    <row r="100" ht="12.75">
      <c r="A100" s="1" t="s">
        <v>185</v>
      </c>
    </row>
    <row r="101" ht="12.75">
      <c r="A101" s="1" t="s">
        <v>186</v>
      </c>
    </row>
    <row r="102" ht="12.75">
      <c r="A102" s="1" t="s">
        <v>187</v>
      </c>
    </row>
    <row r="103" ht="12.75">
      <c r="A103" s="1" t="s">
        <v>188</v>
      </c>
    </row>
    <row r="104" ht="12.75">
      <c r="A104" s="1" t="s">
        <v>189</v>
      </c>
    </row>
    <row r="105" ht="13.5" thickBot="1">
      <c r="A105" s="2" t="s">
        <v>190</v>
      </c>
    </row>
    <row r="106" ht="13.5" thickTop="1"/>
  </sheetData>
  <printOptions/>
  <pageMargins left="0.75" right="0.75" top="1" bottom="1" header="0.5" footer="0.5"/>
  <pageSetup horizontalDpi="600" verticalDpi="600" orientation="portrait" r:id="rId1"/>
  <headerFooter alignWithMargins="0">
    <oddHeader>&amp;CMuniciple &amp;&amp; Industrial Waste Landfills&amp;RWed Jun 21 11:06:31 CDT 2006</oddHeader>
    <oddFooter>&amp;RCreated by Oracle_Excel_Tonnage, version 2.3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105"/>
  <sheetViews>
    <sheetView tabSelected="1" zoomScale="75" zoomScaleNormal="7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53.57421875" style="20" bestFit="1" customWidth="1"/>
    <col min="2" max="2" width="7.140625" style="20" bestFit="1" customWidth="1"/>
    <col min="3" max="3" width="7.00390625" style="20" bestFit="1" customWidth="1"/>
    <col min="4" max="4" width="11.7109375" style="20" bestFit="1" customWidth="1"/>
    <col min="5" max="5" width="7.00390625" style="20" bestFit="1" customWidth="1"/>
    <col min="6" max="6" width="9.140625" style="19" bestFit="1" customWidth="1"/>
    <col min="7" max="7" width="10.140625" style="19" bestFit="1" customWidth="1"/>
    <col min="8" max="8" width="8.140625" style="19" bestFit="1" customWidth="1"/>
    <col min="9" max="9" width="11.140625" style="19" bestFit="1" customWidth="1"/>
    <col min="10" max="10" width="9.8515625" style="21" bestFit="1" customWidth="1"/>
    <col min="11" max="11" width="9.140625" style="19" bestFit="1" customWidth="1"/>
    <col min="12" max="14" width="7.57421875" style="19" bestFit="1" customWidth="1"/>
    <col min="15" max="15" width="6.57421875" style="19" bestFit="1" customWidth="1"/>
    <col min="16" max="17" width="9.140625" style="19" bestFit="1" customWidth="1"/>
    <col min="18" max="22" width="7.57421875" style="19" bestFit="1" customWidth="1"/>
    <col min="23" max="23" width="6.8515625" style="19" bestFit="1" customWidth="1"/>
    <col min="24" max="24" width="10.140625" style="19" bestFit="1" customWidth="1"/>
    <col min="25" max="25" width="9.140625" style="19" bestFit="1" customWidth="1"/>
    <col min="26" max="26" width="3.00390625" style="19" customWidth="1"/>
    <col min="27" max="27" width="5.57421875" style="19" bestFit="1" customWidth="1"/>
    <col min="28" max="28" width="7.57421875" style="19" bestFit="1" customWidth="1"/>
    <col min="29" max="29" width="6.57421875" style="19" bestFit="1" customWidth="1"/>
    <col min="30" max="30" width="5.7109375" style="19" bestFit="1" customWidth="1"/>
    <col min="31" max="31" width="8.8515625" style="19" bestFit="1" customWidth="1"/>
    <col min="32" max="32" width="8.00390625" style="19" bestFit="1" customWidth="1"/>
    <col min="33" max="52" width="6.7109375" style="19" customWidth="1"/>
  </cols>
  <sheetData>
    <row r="1" spans="1:52" ht="14.25">
      <c r="A1" s="26" t="s">
        <v>191</v>
      </c>
      <c r="B1" s="3"/>
      <c r="C1" s="3"/>
      <c r="D1" s="3"/>
      <c r="E1" s="3"/>
      <c r="F1" s="4"/>
      <c r="G1" s="4"/>
      <c r="H1" s="4"/>
      <c r="I1" s="4"/>
      <c r="J1" s="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 t="s">
        <v>177</v>
      </c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</row>
    <row r="2" spans="1:52" ht="51">
      <c r="A2" s="6" t="s">
        <v>0</v>
      </c>
      <c r="B2" s="6" t="s">
        <v>86</v>
      </c>
      <c r="C2" s="6" t="s">
        <v>87</v>
      </c>
      <c r="D2" s="6" t="s">
        <v>93</v>
      </c>
      <c r="E2" s="6" t="s">
        <v>143</v>
      </c>
      <c r="F2" s="7" t="s">
        <v>148</v>
      </c>
      <c r="G2" s="7" t="s">
        <v>149</v>
      </c>
      <c r="H2" s="7" t="s">
        <v>150</v>
      </c>
      <c r="I2" s="7" t="s">
        <v>151</v>
      </c>
      <c r="J2" s="8" t="s">
        <v>152</v>
      </c>
      <c r="K2" s="7" t="s">
        <v>153</v>
      </c>
      <c r="L2" s="7" t="s">
        <v>154</v>
      </c>
      <c r="M2" s="7" t="s">
        <v>155</v>
      </c>
      <c r="N2" s="7" t="s">
        <v>156</v>
      </c>
      <c r="O2" s="7" t="s">
        <v>157</v>
      </c>
      <c r="P2" s="7" t="s">
        <v>158</v>
      </c>
      <c r="Q2" s="7" t="s">
        <v>159</v>
      </c>
      <c r="R2" s="7" t="s">
        <v>160</v>
      </c>
      <c r="S2" s="7" t="s">
        <v>161</v>
      </c>
      <c r="T2" s="7" t="s">
        <v>162</v>
      </c>
      <c r="U2" s="7" t="s">
        <v>163</v>
      </c>
      <c r="V2" s="7" t="s">
        <v>164</v>
      </c>
      <c r="W2" s="7" t="s">
        <v>165</v>
      </c>
      <c r="X2" s="7" t="s">
        <v>166</v>
      </c>
      <c r="Y2" s="7" t="s">
        <v>167</v>
      </c>
      <c r="Z2" s="7" t="s">
        <v>168</v>
      </c>
      <c r="AA2" s="7" t="s">
        <v>169</v>
      </c>
      <c r="AB2" s="7" t="s">
        <v>170</v>
      </c>
      <c r="AC2" s="7" t="s">
        <v>171</v>
      </c>
      <c r="AD2" s="7" t="s">
        <v>172</v>
      </c>
      <c r="AE2" s="7" t="s">
        <v>173</v>
      </c>
      <c r="AF2" s="7" t="s">
        <v>174</v>
      </c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1:52" ht="12.75">
      <c r="A3" s="9" t="s">
        <v>46</v>
      </c>
      <c r="B3" s="9">
        <v>2932</v>
      </c>
      <c r="C3" s="9" t="s">
        <v>89</v>
      </c>
      <c r="D3" s="9" t="s">
        <v>95</v>
      </c>
      <c r="E3" s="9" t="s">
        <v>147</v>
      </c>
      <c r="F3" s="10">
        <v>50000</v>
      </c>
      <c r="G3" s="10">
        <v>6825</v>
      </c>
      <c r="H3" s="10"/>
      <c r="I3" s="10">
        <v>5675</v>
      </c>
      <c r="J3" s="11">
        <v>36560</v>
      </c>
      <c r="K3" s="10">
        <v>460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f aca="true" t="shared" si="0" ref="Q3:Q34">SUM(L3:P3)</f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f aca="true" t="shared" si="1" ref="X3:X34">SUM(K3:P3)+SUM(R3:W3)</f>
        <v>460</v>
      </c>
      <c r="Y3" s="10">
        <v>0</v>
      </c>
      <c r="Z3" s="10">
        <v>0</v>
      </c>
      <c r="AA3" s="10">
        <v>0</v>
      </c>
      <c r="AB3" s="10">
        <v>0</v>
      </c>
      <c r="AC3" s="10">
        <v>0</v>
      </c>
      <c r="AD3" s="10">
        <v>0</v>
      </c>
      <c r="AE3" s="10">
        <v>4</v>
      </c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</row>
    <row r="4" spans="1:52" ht="12.75">
      <c r="A4" s="9" t="s">
        <v>14</v>
      </c>
      <c r="B4" s="9">
        <v>3150</v>
      </c>
      <c r="C4" s="9" t="s">
        <v>89</v>
      </c>
      <c r="D4" s="9" t="s">
        <v>104</v>
      </c>
      <c r="E4" s="9" t="s">
        <v>145</v>
      </c>
      <c r="F4" s="10">
        <v>700000</v>
      </c>
      <c r="G4" s="10">
        <v>438136</v>
      </c>
      <c r="H4" s="10"/>
      <c r="I4" s="10">
        <v>423672</v>
      </c>
      <c r="J4" s="11">
        <v>36559</v>
      </c>
      <c r="K4" s="10">
        <v>7232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f t="shared" si="0"/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f t="shared" si="1"/>
        <v>7232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0</v>
      </c>
      <c r="AE4" s="10">
        <v>32</v>
      </c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</row>
    <row r="5" spans="1:52" ht="12.75">
      <c r="A5" s="9" t="s">
        <v>16</v>
      </c>
      <c r="B5" s="9">
        <v>2325</v>
      </c>
      <c r="C5" s="9" t="s">
        <v>92</v>
      </c>
      <c r="D5" s="9" t="s">
        <v>106</v>
      </c>
      <c r="E5" s="9" t="s">
        <v>144</v>
      </c>
      <c r="F5" s="10">
        <v>500000</v>
      </c>
      <c r="G5" s="10">
        <v>3000</v>
      </c>
      <c r="H5" s="10"/>
      <c r="I5" s="10">
        <v>20000</v>
      </c>
      <c r="J5" s="11">
        <v>36566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f t="shared" si="0"/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f t="shared" si="1"/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3</v>
      </c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</row>
    <row r="6" spans="1:52" ht="12.75">
      <c r="A6" s="9" t="s">
        <v>16</v>
      </c>
      <c r="B6" s="9">
        <v>3025</v>
      </c>
      <c r="C6" s="9" t="s">
        <v>92</v>
      </c>
      <c r="D6" s="9" t="s">
        <v>106</v>
      </c>
      <c r="E6" s="9" t="s">
        <v>144</v>
      </c>
      <c r="F6" s="10">
        <v>6529200</v>
      </c>
      <c r="G6" s="10">
        <v>5013944</v>
      </c>
      <c r="H6" s="10"/>
      <c r="I6" s="10">
        <v>4987561</v>
      </c>
      <c r="J6" s="11">
        <v>36566</v>
      </c>
      <c r="K6" s="10">
        <v>0</v>
      </c>
      <c r="L6" s="10">
        <v>31659</v>
      </c>
      <c r="M6" s="10">
        <v>0</v>
      </c>
      <c r="N6" s="10">
        <v>0</v>
      </c>
      <c r="O6" s="10">
        <v>0</v>
      </c>
      <c r="P6" s="10">
        <v>0</v>
      </c>
      <c r="Q6" s="10">
        <f t="shared" si="0"/>
        <v>31659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f t="shared" si="1"/>
        <v>31659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64</v>
      </c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52" ht="12.75">
      <c r="A7" s="9" t="s">
        <v>62</v>
      </c>
      <c r="B7" s="9">
        <v>3294</v>
      </c>
      <c r="C7" s="9" t="s">
        <v>91</v>
      </c>
      <c r="D7" s="9" t="s">
        <v>131</v>
      </c>
      <c r="E7" s="9" t="s">
        <v>146</v>
      </c>
      <c r="F7" s="10">
        <v>203000</v>
      </c>
      <c r="G7" s="10">
        <v>17520</v>
      </c>
      <c r="H7" s="10"/>
      <c r="I7" s="10">
        <v>13874</v>
      </c>
      <c r="J7" s="11">
        <v>36605</v>
      </c>
      <c r="K7" s="10">
        <v>2193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f t="shared" si="0"/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f t="shared" si="1"/>
        <v>2193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1</v>
      </c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</row>
    <row r="8" spans="1:52" ht="12.75">
      <c r="A8" s="9" t="s">
        <v>1</v>
      </c>
      <c r="B8" s="9">
        <v>3458</v>
      </c>
      <c r="C8" s="9" t="s">
        <v>88</v>
      </c>
      <c r="D8" s="9" t="s">
        <v>94</v>
      </c>
      <c r="E8" s="9" t="s">
        <v>144</v>
      </c>
      <c r="F8" s="10">
        <v>525000</v>
      </c>
      <c r="G8" s="10">
        <v>513784</v>
      </c>
      <c r="H8" s="10"/>
      <c r="I8" s="10">
        <v>498151</v>
      </c>
      <c r="J8" s="11">
        <v>36572</v>
      </c>
      <c r="K8" s="10">
        <v>0</v>
      </c>
      <c r="L8" s="10">
        <v>18760</v>
      </c>
      <c r="M8" s="10">
        <v>0</v>
      </c>
      <c r="N8" s="10">
        <v>0</v>
      </c>
      <c r="O8" s="10">
        <v>0</v>
      </c>
      <c r="P8" s="10">
        <v>0</v>
      </c>
      <c r="Q8" s="10">
        <f t="shared" si="0"/>
        <v>18760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f t="shared" si="1"/>
        <v>18760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15</v>
      </c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</row>
    <row r="9" spans="1:52" ht="12.75">
      <c r="A9" s="9" t="s">
        <v>17</v>
      </c>
      <c r="B9" s="9">
        <v>3036</v>
      </c>
      <c r="C9" s="9" t="s">
        <v>88</v>
      </c>
      <c r="D9" s="9" t="s">
        <v>107</v>
      </c>
      <c r="E9" s="9" t="s">
        <v>146</v>
      </c>
      <c r="F9" s="10">
        <v>4250000</v>
      </c>
      <c r="G9" s="10">
        <v>59131</v>
      </c>
      <c r="H9" s="10"/>
      <c r="I9" s="10">
        <v>56441</v>
      </c>
      <c r="J9" s="11">
        <v>36572</v>
      </c>
      <c r="K9" s="10">
        <v>0</v>
      </c>
      <c r="L9" s="10">
        <v>476</v>
      </c>
      <c r="M9" s="10">
        <v>2522</v>
      </c>
      <c r="N9" s="10">
        <v>0</v>
      </c>
      <c r="O9" s="10">
        <v>0</v>
      </c>
      <c r="P9" s="10">
        <v>0</v>
      </c>
      <c r="Q9" s="10">
        <f t="shared" si="0"/>
        <v>2998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f t="shared" si="1"/>
        <v>2998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5</v>
      </c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</row>
    <row r="10" spans="1:52" ht="12.75">
      <c r="A10" s="9" t="s">
        <v>31</v>
      </c>
      <c r="B10" s="9">
        <v>3087</v>
      </c>
      <c r="C10" s="9" t="s">
        <v>91</v>
      </c>
      <c r="D10" s="9" t="s">
        <v>116</v>
      </c>
      <c r="E10" s="9" t="s">
        <v>146</v>
      </c>
      <c r="F10" s="10">
        <v>159415</v>
      </c>
      <c r="G10" s="10">
        <v>10361</v>
      </c>
      <c r="H10" s="10"/>
      <c r="I10" s="10">
        <v>4466</v>
      </c>
      <c r="J10" s="11">
        <v>36563</v>
      </c>
      <c r="K10" s="10">
        <v>2191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f t="shared" si="0"/>
        <v>0</v>
      </c>
      <c r="R10" s="10">
        <v>562.8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f t="shared" si="1"/>
        <v>2753.8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</row>
    <row r="11" spans="1:52" ht="12.75">
      <c r="A11" s="9" t="s">
        <v>71</v>
      </c>
      <c r="B11" s="9">
        <v>3474</v>
      </c>
      <c r="C11" s="9" t="s">
        <v>91</v>
      </c>
      <c r="D11" s="9" t="s">
        <v>136</v>
      </c>
      <c r="E11" s="9" t="s">
        <v>145</v>
      </c>
      <c r="F11" s="10">
        <v>4347900</v>
      </c>
      <c r="G11" s="10">
        <v>113461</v>
      </c>
      <c r="H11" s="10"/>
      <c r="I11" s="10">
        <v>3711215</v>
      </c>
      <c r="J11" s="11">
        <v>36628</v>
      </c>
      <c r="K11" s="10">
        <v>102854.68</v>
      </c>
      <c r="L11" s="10">
        <v>0</v>
      </c>
      <c r="M11" s="10">
        <v>0</v>
      </c>
      <c r="N11" s="10">
        <v>196.06</v>
      </c>
      <c r="O11" s="10">
        <v>642.54</v>
      </c>
      <c r="P11" s="10">
        <v>2864.74</v>
      </c>
      <c r="Q11" s="10">
        <f t="shared" si="0"/>
        <v>3703.3399999999997</v>
      </c>
      <c r="R11" s="10">
        <v>0</v>
      </c>
      <c r="S11" s="10">
        <v>94199.29</v>
      </c>
      <c r="T11" s="10">
        <v>0</v>
      </c>
      <c r="U11" s="10">
        <v>23106.06</v>
      </c>
      <c r="V11" s="10">
        <v>7956.66</v>
      </c>
      <c r="W11" s="10">
        <v>0</v>
      </c>
      <c r="X11" s="10">
        <f t="shared" si="1"/>
        <v>231820.02999999997</v>
      </c>
      <c r="Y11" s="10">
        <v>0</v>
      </c>
      <c r="Z11" s="10">
        <v>0</v>
      </c>
      <c r="AA11" s="10">
        <v>0</v>
      </c>
      <c r="AB11" s="10">
        <v>163513.87</v>
      </c>
      <c r="AC11" s="10">
        <v>0</v>
      </c>
      <c r="AD11" s="10">
        <v>0</v>
      </c>
      <c r="AE11" s="10">
        <v>9</v>
      </c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</row>
    <row r="12" spans="1:52" ht="12.75">
      <c r="A12" s="9" t="s">
        <v>66</v>
      </c>
      <c r="B12" s="9">
        <v>2569</v>
      </c>
      <c r="C12" s="9" t="s">
        <v>88</v>
      </c>
      <c r="D12" s="9" t="s">
        <v>128</v>
      </c>
      <c r="E12" s="9" t="s">
        <v>145</v>
      </c>
      <c r="F12" s="10">
        <v>4500000</v>
      </c>
      <c r="G12" s="10">
        <v>957216</v>
      </c>
      <c r="H12" s="10"/>
      <c r="I12" s="10">
        <v>652397</v>
      </c>
      <c r="J12" s="11">
        <v>36628</v>
      </c>
      <c r="K12" s="10">
        <v>100076</v>
      </c>
      <c r="L12" s="10">
        <v>37</v>
      </c>
      <c r="M12" s="10">
        <v>19404</v>
      </c>
      <c r="N12" s="10">
        <v>1559</v>
      </c>
      <c r="O12" s="10">
        <v>12492</v>
      </c>
      <c r="P12" s="10">
        <v>56685</v>
      </c>
      <c r="Q12" s="10">
        <f t="shared" si="0"/>
        <v>90177</v>
      </c>
      <c r="R12" s="10">
        <v>2200</v>
      </c>
      <c r="S12" s="10">
        <v>0</v>
      </c>
      <c r="T12" s="10">
        <v>7152</v>
      </c>
      <c r="U12" s="10">
        <v>0</v>
      </c>
      <c r="V12" s="10">
        <v>734</v>
      </c>
      <c r="W12" s="10">
        <v>0</v>
      </c>
      <c r="X12" s="10">
        <f t="shared" si="1"/>
        <v>200339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1</v>
      </c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</row>
    <row r="13" spans="1:52" ht="12.75">
      <c r="A13" s="9" t="s">
        <v>12</v>
      </c>
      <c r="B13" s="9">
        <v>3122</v>
      </c>
      <c r="C13" s="9" t="s">
        <v>92</v>
      </c>
      <c r="D13" s="9" t="s">
        <v>103</v>
      </c>
      <c r="E13" s="9" t="s">
        <v>146</v>
      </c>
      <c r="F13" s="10">
        <v>83400</v>
      </c>
      <c r="G13" s="10">
        <v>59764</v>
      </c>
      <c r="H13" s="10"/>
      <c r="I13" s="10">
        <v>59764</v>
      </c>
      <c r="J13" s="11">
        <v>36563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f t="shared" si="0"/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f t="shared" si="1"/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5</v>
      </c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</row>
    <row r="14" spans="1:52" ht="12.75">
      <c r="A14" s="9" t="s">
        <v>20</v>
      </c>
      <c r="B14" s="9">
        <v>2927</v>
      </c>
      <c r="C14" s="9" t="s">
        <v>89</v>
      </c>
      <c r="D14" s="9" t="s">
        <v>110</v>
      </c>
      <c r="E14" s="9" t="s">
        <v>144</v>
      </c>
      <c r="F14" s="10">
        <v>1655700</v>
      </c>
      <c r="G14" s="10">
        <v>418293</v>
      </c>
      <c r="H14" s="10"/>
      <c r="I14" s="10">
        <v>358077</v>
      </c>
      <c r="J14" s="11">
        <v>36563</v>
      </c>
      <c r="K14" s="10">
        <v>0</v>
      </c>
      <c r="L14" s="10">
        <v>75253</v>
      </c>
      <c r="M14" s="10">
        <v>0</v>
      </c>
      <c r="N14" s="10">
        <v>0</v>
      </c>
      <c r="O14" s="10">
        <v>0</v>
      </c>
      <c r="P14" s="10">
        <v>0</v>
      </c>
      <c r="Q14" s="10">
        <f t="shared" si="0"/>
        <v>75253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f t="shared" si="1"/>
        <v>75253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1</v>
      </c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</row>
    <row r="15" spans="1:52" ht="12.75">
      <c r="A15" s="9" t="s">
        <v>33</v>
      </c>
      <c r="B15" s="9">
        <v>3018</v>
      </c>
      <c r="C15" s="9" t="s">
        <v>92</v>
      </c>
      <c r="D15" s="9" t="s">
        <v>119</v>
      </c>
      <c r="E15" s="9" t="s">
        <v>145</v>
      </c>
      <c r="F15" s="10">
        <v>650000</v>
      </c>
      <c r="G15" s="10">
        <v>2580870</v>
      </c>
      <c r="H15" s="10"/>
      <c r="I15" s="10">
        <v>2397412</v>
      </c>
      <c r="J15" s="11">
        <v>36627</v>
      </c>
      <c r="K15" s="10">
        <v>86958.02</v>
      </c>
      <c r="L15" s="10">
        <v>0</v>
      </c>
      <c r="M15" s="10">
        <v>0</v>
      </c>
      <c r="N15" s="10">
        <v>0</v>
      </c>
      <c r="O15" s="10">
        <v>0</v>
      </c>
      <c r="P15" s="10">
        <v>46173.78</v>
      </c>
      <c r="Q15" s="10">
        <f t="shared" si="0"/>
        <v>46173.78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f t="shared" si="1"/>
        <v>133131.8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12</v>
      </c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</row>
    <row r="16" spans="1:52" ht="12.75">
      <c r="A16" s="9" t="s">
        <v>78</v>
      </c>
      <c r="B16" s="9">
        <v>1365</v>
      </c>
      <c r="C16" s="9" t="s">
        <v>89</v>
      </c>
      <c r="D16" s="9" t="s">
        <v>122</v>
      </c>
      <c r="E16" s="9" t="s">
        <v>144</v>
      </c>
      <c r="F16" s="10">
        <v>1260000</v>
      </c>
      <c r="G16" s="10">
        <v>901805</v>
      </c>
      <c r="H16" s="10"/>
      <c r="I16" s="10">
        <v>871130</v>
      </c>
      <c r="J16" s="11">
        <v>36591</v>
      </c>
      <c r="K16" s="10">
        <v>0</v>
      </c>
      <c r="L16" s="10">
        <v>24463</v>
      </c>
      <c r="M16" s="10">
        <v>0</v>
      </c>
      <c r="N16" s="10">
        <v>0</v>
      </c>
      <c r="O16" s="10">
        <v>0</v>
      </c>
      <c r="P16" s="10">
        <v>214.3</v>
      </c>
      <c r="Q16" s="10">
        <f t="shared" si="0"/>
        <v>24677.3</v>
      </c>
      <c r="R16" s="10">
        <v>0</v>
      </c>
      <c r="S16" s="10">
        <v>0</v>
      </c>
      <c r="T16" s="10">
        <v>98</v>
      </c>
      <c r="U16" s="10">
        <v>0</v>
      </c>
      <c r="V16" s="10">
        <v>0</v>
      </c>
      <c r="W16" s="10">
        <v>0</v>
      </c>
      <c r="X16" s="10">
        <f t="shared" si="1"/>
        <v>24775.3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26</v>
      </c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</row>
    <row r="17" spans="1:52" ht="12.75">
      <c r="A17" s="9" t="s">
        <v>39</v>
      </c>
      <c r="B17" s="9">
        <v>2613</v>
      </c>
      <c r="C17" s="9" t="s">
        <v>89</v>
      </c>
      <c r="D17" s="9" t="s">
        <v>122</v>
      </c>
      <c r="E17" s="9" t="s">
        <v>144</v>
      </c>
      <c r="F17" s="10">
        <v>2736369</v>
      </c>
      <c r="G17" s="10">
        <v>698846</v>
      </c>
      <c r="H17" s="10"/>
      <c r="I17" s="10">
        <v>644620</v>
      </c>
      <c r="J17" s="11">
        <v>36591</v>
      </c>
      <c r="K17" s="10">
        <v>0</v>
      </c>
      <c r="L17" s="10">
        <v>0</v>
      </c>
      <c r="M17" s="10">
        <v>20975</v>
      </c>
      <c r="N17" s="10">
        <v>0</v>
      </c>
      <c r="O17" s="10">
        <v>0</v>
      </c>
      <c r="P17" s="10">
        <v>14430</v>
      </c>
      <c r="Q17" s="10">
        <f t="shared" si="0"/>
        <v>35405</v>
      </c>
      <c r="R17" s="10">
        <v>0</v>
      </c>
      <c r="S17" s="10">
        <v>0</v>
      </c>
      <c r="T17" s="10">
        <v>0</v>
      </c>
      <c r="U17" s="10">
        <v>0</v>
      </c>
      <c r="V17" s="10">
        <v>10759.3</v>
      </c>
      <c r="W17" s="10">
        <v>0</v>
      </c>
      <c r="X17" s="10">
        <f t="shared" si="1"/>
        <v>46164.3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51</v>
      </c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</row>
    <row r="18" spans="1:52" ht="12.75">
      <c r="A18" s="9" t="s">
        <v>52</v>
      </c>
      <c r="B18" s="9">
        <v>2937</v>
      </c>
      <c r="C18" s="9" t="s">
        <v>88</v>
      </c>
      <c r="D18" s="9" t="s">
        <v>127</v>
      </c>
      <c r="E18" s="9" t="s">
        <v>145</v>
      </c>
      <c r="F18" s="10">
        <v>155000</v>
      </c>
      <c r="G18" s="10">
        <v>18377</v>
      </c>
      <c r="H18" s="10"/>
      <c r="I18" s="10">
        <v>4756</v>
      </c>
      <c r="J18" s="11">
        <v>36588</v>
      </c>
      <c r="K18" s="10">
        <v>11172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f t="shared" si="0"/>
        <v>0</v>
      </c>
      <c r="R18" s="10">
        <v>191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f t="shared" si="1"/>
        <v>11363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</row>
    <row r="19" spans="1:52" ht="12.75">
      <c r="A19" s="9" t="s">
        <v>77</v>
      </c>
      <c r="B19" s="9">
        <v>1882</v>
      </c>
      <c r="C19" s="9" t="s">
        <v>90</v>
      </c>
      <c r="D19" s="9" t="s">
        <v>130</v>
      </c>
      <c r="E19" s="9" t="s">
        <v>144</v>
      </c>
      <c r="F19" s="10">
        <v>569000</v>
      </c>
      <c r="G19" s="10">
        <v>179430</v>
      </c>
      <c r="H19" s="10"/>
      <c r="I19" s="10">
        <v>164983</v>
      </c>
      <c r="J19" s="11">
        <v>36600</v>
      </c>
      <c r="K19" s="10">
        <v>0</v>
      </c>
      <c r="L19" s="10">
        <v>0</v>
      </c>
      <c r="M19" s="10">
        <v>0</v>
      </c>
      <c r="N19" s="10">
        <v>23554</v>
      </c>
      <c r="O19" s="10">
        <v>0</v>
      </c>
      <c r="P19" s="10">
        <v>0</v>
      </c>
      <c r="Q19" s="10">
        <f t="shared" si="0"/>
        <v>23554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f t="shared" si="1"/>
        <v>23554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7</v>
      </c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</row>
    <row r="20" spans="1:52" ht="12.75">
      <c r="A20" s="9" t="s">
        <v>74</v>
      </c>
      <c r="B20" s="9">
        <v>2332</v>
      </c>
      <c r="C20" s="9" t="s">
        <v>88</v>
      </c>
      <c r="D20" s="9" t="s">
        <v>128</v>
      </c>
      <c r="E20" s="9" t="s">
        <v>144</v>
      </c>
      <c r="F20" s="10">
        <v>6250000</v>
      </c>
      <c r="G20" s="10">
        <v>3522987</v>
      </c>
      <c r="H20" s="10"/>
      <c r="I20" s="10">
        <v>3238227</v>
      </c>
      <c r="J20" s="11">
        <v>36607</v>
      </c>
      <c r="K20" s="10">
        <v>0</v>
      </c>
      <c r="L20" s="10">
        <v>33920</v>
      </c>
      <c r="M20" s="10">
        <v>215758</v>
      </c>
      <c r="N20" s="10">
        <v>0</v>
      </c>
      <c r="O20" s="10">
        <v>0</v>
      </c>
      <c r="P20" s="10">
        <v>26838</v>
      </c>
      <c r="Q20" s="10">
        <f t="shared" si="0"/>
        <v>276516</v>
      </c>
      <c r="R20" s="10">
        <v>0</v>
      </c>
      <c r="S20" s="10">
        <v>0</v>
      </c>
      <c r="T20" s="10">
        <v>122335</v>
      </c>
      <c r="U20" s="10">
        <v>0</v>
      </c>
      <c r="V20" s="10">
        <v>0</v>
      </c>
      <c r="W20" s="10">
        <v>0</v>
      </c>
      <c r="X20" s="10">
        <f t="shared" si="1"/>
        <v>398851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7</v>
      </c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</row>
    <row r="21" spans="1:52" ht="12.75">
      <c r="A21" s="9" t="s">
        <v>53</v>
      </c>
      <c r="B21" s="9">
        <v>2893</v>
      </c>
      <c r="C21" s="9" t="s">
        <v>88</v>
      </c>
      <c r="D21" s="9" t="s">
        <v>128</v>
      </c>
      <c r="E21" s="9" t="s">
        <v>144</v>
      </c>
      <c r="F21" s="10">
        <v>750000</v>
      </c>
      <c r="G21" s="10">
        <v>249827</v>
      </c>
      <c r="H21" s="10"/>
      <c r="I21" s="10">
        <v>234537</v>
      </c>
      <c r="J21" s="11">
        <v>36591</v>
      </c>
      <c r="K21" s="10">
        <v>0</v>
      </c>
      <c r="L21" s="10">
        <v>0</v>
      </c>
      <c r="M21" s="10">
        <v>15290</v>
      </c>
      <c r="N21" s="10">
        <v>0</v>
      </c>
      <c r="O21" s="10">
        <v>0</v>
      </c>
      <c r="P21" s="10">
        <v>0</v>
      </c>
      <c r="Q21" s="10">
        <f t="shared" si="0"/>
        <v>15290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f t="shared" si="1"/>
        <v>15290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24</v>
      </c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</row>
    <row r="22" spans="1:52" ht="12.75">
      <c r="A22" s="9" t="s">
        <v>47</v>
      </c>
      <c r="B22" s="9">
        <v>1907</v>
      </c>
      <c r="C22" s="9" t="s">
        <v>88</v>
      </c>
      <c r="D22" s="9" t="s">
        <v>99</v>
      </c>
      <c r="E22" s="9" t="s">
        <v>146</v>
      </c>
      <c r="F22" s="10">
        <v>175000</v>
      </c>
      <c r="G22" s="10">
        <v>126000</v>
      </c>
      <c r="H22" s="10"/>
      <c r="I22" s="10">
        <v>125190</v>
      </c>
      <c r="J22" s="11">
        <v>36574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1190</v>
      </c>
      <c r="Q22" s="10">
        <f t="shared" si="0"/>
        <v>1190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f t="shared" si="1"/>
        <v>1190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19</v>
      </c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</row>
    <row r="23" spans="1:52" ht="12.75">
      <c r="A23" s="9" t="s">
        <v>29</v>
      </c>
      <c r="B23" s="9">
        <v>2826</v>
      </c>
      <c r="C23" s="9" t="s">
        <v>91</v>
      </c>
      <c r="D23" s="9" t="s">
        <v>116</v>
      </c>
      <c r="E23" s="9" t="s">
        <v>146</v>
      </c>
      <c r="F23" s="10">
        <v>410000</v>
      </c>
      <c r="G23" s="10">
        <v>8938</v>
      </c>
      <c r="H23" s="10"/>
      <c r="I23" s="10">
        <v>806</v>
      </c>
      <c r="J23" s="11">
        <v>36607</v>
      </c>
      <c r="K23" s="10">
        <v>0</v>
      </c>
      <c r="L23" s="10">
        <v>0</v>
      </c>
      <c r="M23" s="10">
        <v>121188</v>
      </c>
      <c r="N23" s="10">
        <v>0</v>
      </c>
      <c r="O23" s="10">
        <v>0</v>
      </c>
      <c r="P23" s="10">
        <v>0</v>
      </c>
      <c r="Q23" s="10">
        <f t="shared" si="0"/>
        <v>121188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f t="shared" si="1"/>
        <v>121188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</row>
    <row r="24" spans="1:52" ht="12.75">
      <c r="A24" s="9" t="s">
        <v>19</v>
      </c>
      <c r="B24" s="9">
        <v>2974</v>
      </c>
      <c r="C24" s="9" t="s">
        <v>92</v>
      </c>
      <c r="D24" s="9" t="s">
        <v>109</v>
      </c>
      <c r="E24" s="9" t="s">
        <v>146</v>
      </c>
      <c r="F24" s="10">
        <v>375000</v>
      </c>
      <c r="G24" s="10">
        <v>77307</v>
      </c>
      <c r="H24" s="10"/>
      <c r="I24" s="10">
        <v>433000</v>
      </c>
      <c r="J24" s="11">
        <v>36559</v>
      </c>
      <c r="K24" s="10">
        <v>0</v>
      </c>
      <c r="L24" s="10">
        <v>0</v>
      </c>
      <c r="M24" s="10">
        <v>0</v>
      </c>
      <c r="N24" s="10">
        <v>21087.17</v>
      </c>
      <c r="O24" s="10">
        <v>0</v>
      </c>
      <c r="P24" s="10">
        <v>0</v>
      </c>
      <c r="Q24" s="10">
        <f t="shared" si="0"/>
        <v>21087.17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f t="shared" si="1"/>
        <v>21087.17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15</v>
      </c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</row>
    <row r="25" spans="1:52" ht="12.75">
      <c r="A25" s="9" t="s">
        <v>10</v>
      </c>
      <c r="B25" s="9">
        <v>3100</v>
      </c>
      <c r="C25" s="9" t="s">
        <v>91</v>
      </c>
      <c r="D25" s="9" t="s">
        <v>102</v>
      </c>
      <c r="E25" s="9" t="s">
        <v>146</v>
      </c>
      <c r="F25" s="10">
        <v>250000</v>
      </c>
      <c r="G25" s="10">
        <v>157465</v>
      </c>
      <c r="H25" s="10"/>
      <c r="I25" s="10">
        <v>146277</v>
      </c>
      <c r="J25" s="11">
        <v>36593</v>
      </c>
      <c r="K25" s="10">
        <v>6713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f t="shared" si="0"/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f t="shared" si="1"/>
        <v>6713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9</v>
      </c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</row>
    <row r="26" spans="1:52" ht="12.75">
      <c r="A26" s="9" t="s">
        <v>76</v>
      </c>
      <c r="B26" s="9">
        <v>2004</v>
      </c>
      <c r="C26" s="9" t="s">
        <v>89</v>
      </c>
      <c r="D26" s="9" t="s">
        <v>137</v>
      </c>
      <c r="E26" s="9" t="s">
        <v>145</v>
      </c>
      <c r="F26" s="10">
        <v>525000</v>
      </c>
      <c r="G26" s="10">
        <v>47130</v>
      </c>
      <c r="H26" s="10"/>
      <c r="I26" s="10">
        <v>6900</v>
      </c>
      <c r="J26" s="11">
        <v>36556</v>
      </c>
      <c r="K26" s="10">
        <v>25142.75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f t="shared" si="0"/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f t="shared" si="1"/>
        <v>25142.75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</row>
    <row r="27" spans="1:52" ht="12.75">
      <c r="A27" s="9" t="s">
        <v>34</v>
      </c>
      <c r="B27" s="9">
        <v>3023</v>
      </c>
      <c r="C27" s="9" t="s">
        <v>92</v>
      </c>
      <c r="D27" s="9" t="s">
        <v>120</v>
      </c>
      <c r="E27" s="9" t="s">
        <v>145</v>
      </c>
      <c r="F27" s="10">
        <v>3100000</v>
      </c>
      <c r="G27" s="10">
        <v>1550000</v>
      </c>
      <c r="H27" s="10"/>
      <c r="I27" s="10">
        <v>1222000</v>
      </c>
      <c r="J27" s="11">
        <v>36564</v>
      </c>
      <c r="K27" s="10">
        <v>127989</v>
      </c>
      <c r="L27" s="10">
        <v>1160</v>
      </c>
      <c r="M27" s="10">
        <v>0</v>
      </c>
      <c r="N27" s="10">
        <v>0</v>
      </c>
      <c r="O27" s="10">
        <v>7035</v>
      </c>
      <c r="P27" s="10">
        <v>131</v>
      </c>
      <c r="Q27" s="10">
        <f t="shared" si="0"/>
        <v>8326</v>
      </c>
      <c r="R27" s="10">
        <v>0</v>
      </c>
      <c r="S27" s="10">
        <v>0</v>
      </c>
      <c r="T27" s="10">
        <v>4091</v>
      </c>
      <c r="U27" s="10">
        <v>19495</v>
      </c>
      <c r="V27" s="10">
        <v>27689</v>
      </c>
      <c r="W27" s="10">
        <v>0</v>
      </c>
      <c r="X27" s="10">
        <f t="shared" si="1"/>
        <v>187590</v>
      </c>
      <c r="Y27" s="10">
        <v>19495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3</v>
      </c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</row>
    <row r="28" spans="1:52" ht="12.75">
      <c r="A28" s="9" t="s">
        <v>25</v>
      </c>
      <c r="B28" s="9">
        <v>3070</v>
      </c>
      <c r="C28" s="9" t="s">
        <v>89</v>
      </c>
      <c r="D28" s="9" t="s">
        <v>114</v>
      </c>
      <c r="E28" s="9" t="s">
        <v>146</v>
      </c>
      <c r="F28" s="10">
        <v>420000</v>
      </c>
      <c r="G28" s="10">
        <v>213598</v>
      </c>
      <c r="H28" s="10"/>
      <c r="I28" s="10">
        <v>204468</v>
      </c>
      <c r="J28" s="11">
        <v>36572</v>
      </c>
      <c r="K28" s="10">
        <v>4834.54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f t="shared" si="0"/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f t="shared" si="1"/>
        <v>4834.54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15</v>
      </c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</row>
    <row r="29" spans="1:52" ht="12.75">
      <c r="A29" s="9" t="s">
        <v>60</v>
      </c>
      <c r="B29" s="9">
        <v>572</v>
      </c>
      <c r="C29" s="9" t="s">
        <v>90</v>
      </c>
      <c r="D29" s="9" t="s">
        <v>100</v>
      </c>
      <c r="E29" s="9" t="s">
        <v>145</v>
      </c>
      <c r="F29" s="10">
        <v>5000000</v>
      </c>
      <c r="G29" s="10">
        <v>7495198</v>
      </c>
      <c r="H29" s="10"/>
      <c r="I29" s="10">
        <v>6471405</v>
      </c>
      <c r="J29" s="11">
        <v>36605</v>
      </c>
      <c r="K29" s="10">
        <v>287914</v>
      </c>
      <c r="L29" s="10">
        <v>0</v>
      </c>
      <c r="M29" s="10">
        <v>0</v>
      </c>
      <c r="N29" s="10">
        <v>0</v>
      </c>
      <c r="O29" s="10">
        <v>0</v>
      </c>
      <c r="P29" s="10">
        <v>11017</v>
      </c>
      <c r="Q29" s="10">
        <f t="shared" si="0"/>
        <v>11017</v>
      </c>
      <c r="R29" s="10">
        <v>0</v>
      </c>
      <c r="S29" s="10">
        <v>0</v>
      </c>
      <c r="T29" s="10">
        <v>3994</v>
      </c>
      <c r="U29" s="10">
        <v>63204</v>
      </c>
      <c r="V29" s="10">
        <v>92772</v>
      </c>
      <c r="W29" s="10">
        <v>0</v>
      </c>
      <c r="X29" s="10">
        <f t="shared" si="1"/>
        <v>458901</v>
      </c>
      <c r="Y29" s="10">
        <v>310053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6</v>
      </c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</row>
    <row r="30" spans="1:52" ht="12.75">
      <c r="A30" s="9" t="s">
        <v>44</v>
      </c>
      <c r="B30" s="9">
        <v>2975</v>
      </c>
      <c r="C30" s="9" t="s">
        <v>88</v>
      </c>
      <c r="D30" s="9" t="s">
        <v>124</v>
      </c>
      <c r="E30" s="9" t="s">
        <v>145</v>
      </c>
      <c r="F30" s="10">
        <v>517000</v>
      </c>
      <c r="G30" s="10">
        <v>249000</v>
      </c>
      <c r="H30" s="10"/>
      <c r="I30" s="10">
        <v>224180</v>
      </c>
      <c r="J30" s="11">
        <v>36592</v>
      </c>
      <c r="K30" s="10">
        <v>17880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f t="shared" si="0"/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f t="shared" si="1"/>
        <v>17880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5</v>
      </c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</row>
    <row r="31" spans="1:52" ht="12.75">
      <c r="A31" s="9" t="s">
        <v>51</v>
      </c>
      <c r="B31" s="9">
        <v>1508</v>
      </c>
      <c r="C31" s="9" t="s">
        <v>90</v>
      </c>
      <c r="D31" s="9" t="s">
        <v>126</v>
      </c>
      <c r="E31" s="9" t="s">
        <v>144</v>
      </c>
      <c r="F31" s="10">
        <v>4240000</v>
      </c>
      <c r="G31" s="10">
        <v>458000</v>
      </c>
      <c r="H31" s="10"/>
      <c r="I31" s="10">
        <v>403454</v>
      </c>
      <c r="J31" s="11">
        <v>36577</v>
      </c>
      <c r="K31" s="10">
        <v>0</v>
      </c>
      <c r="L31" s="10">
        <v>0</v>
      </c>
      <c r="M31" s="10">
        <v>0</v>
      </c>
      <c r="N31" s="10">
        <v>59111</v>
      </c>
      <c r="O31" s="10">
        <v>0</v>
      </c>
      <c r="P31" s="10">
        <v>14526</v>
      </c>
      <c r="Q31" s="10">
        <f t="shared" si="0"/>
        <v>73637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f t="shared" si="1"/>
        <v>73637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10</v>
      </c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</row>
    <row r="32" spans="1:52" ht="12.75">
      <c r="A32" s="9" t="s">
        <v>3</v>
      </c>
      <c r="B32" s="9">
        <v>3253</v>
      </c>
      <c r="C32" s="9" t="s">
        <v>89</v>
      </c>
      <c r="D32" s="9" t="s">
        <v>96</v>
      </c>
      <c r="E32" s="9" t="s">
        <v>145</v>
      </c>
      <c r="F32" s="10">
        <v>1672200</v>
      </c>
      <c r="G32" s="10">
        <v>1232345</v>
      </c>
      <c r="H32" s="10"/>
      <c r="I32" s="10">
        <v>1163649</v>
      </c>
      <c r="J32" s="11">
        <v>36559</v>
      </c>
      <c r="K32" s="10">
        <v>40503</v>
      </c>
      <c r="L32" s="10">
        <v>10731</v>
      </c>
      <c r="M32" s="10">
        <v>0</v>
      </c>
      <c r="N32" s="10">
        <v>0</v>
      </c>
      <c r="O32" s="10">
        <v>0</v>
      </c>
      <c r="P32" s="10">
        <v>0</v>
      </c>
      <c r="Q32" s="10">
        <f t="shared" si="0"/>
        <v>10731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f t="shared" si="1"/>
        <v>51234</v>
      </c>
      <c r="Y32" s="10">
        <v>0</v>
      </c>
      <c r="Z32" s="10">
        <v>0</v>
      </c>
      <c r="AA32" s="10">
        <v>0</v>
      </c>
      <c r="AB32" s="10">
        <v>10018.02</v>
      </c>
      <c r="AC32" s="10">
        <v>0</v>
      </c>
      <c r="AD32" s="10">
        <v>0</v>
      </c>
      <c r="AE32" s="10">
        <v>12</v>
      </c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</row>
    <row r="33" spans="1:52" ht="12.75">
      <c r="A33" s="9" t="s">
        <v>8</v>
      </c>
      <c r="B33" s="9">
        <v>3141</v>
      </c>
      <c r="C33" s="9" t="s">
        <v>91</v>
      </c>
      <c r="D33" s="9" t="s">
        <v>98</v>
      </c>
      <c r="E33" s="9" t="s">
        <v>145</v>
      </c>
      <c r="F33" s="10">
        <v>825000</v>
      </c>
      <c r="G33" s="10">
        <v>577715</v>
      </c>
      <c r="H33" s="10"/>
      <c r="I33" s="10">
        <v>547135</v>
      </c>
      <c r="J33" s="11">
        <v>36609</v>
      </c>
      <c r="K33" s="10">
        <v>15031.47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f t="shared" si="0"/>
        <v>0</v>
      </c>
      <c r="R33" s="10">
        <v>8528.57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f t="shared" si="1"/>
        <v>23560.04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15</v>
      </c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</row>
    <row r="34" spans="1:52" ht="12.75">
      <c r="A34" s="9" t="s">
        <v>69</v>
      </c>
      <c r="B34" s="9">
        <v>3244</v>
      </c>
      <c r="C34" s="9" t="s">
        <v>90</v>
      </c>
      <c r="D34" s="9" t="s">
        <v>134</v>
      </c>
      <c r="E34" s="9" t="s">
        <v>145</v>
      </c>
      <c r="F34" s="10">
        <v>5197000</v>
      </c>
      <c r="G34" s="10">
        <v>2975800</v>
      </c>
      <c r="H34" s="10"/>
      <c r="I34" s="10">
        <v>2711618</v>
      </c>
      <c r="J34" s="11">
        <v>36605</v>
      </c>
      <c r="K34" s="10">
        <v>160041</v>
      </c>
      <c r="L34" s="10">
        <v>0</v>
      </c>
      <c r="M34" s="10">
        <v>0</v>
      </c>
      <c r="N34" s="10">
        <v>142</v>
      </c>
      <c r="O34" s="10">
        <v>0</v>
      </c>
      <c r="P34" s="10">
        <v>16753</v>
      </c>
      <c r="Q34" s="10">
        <f t="shared" si="0"/>
        <v>16895</v>
      </c>
      <c r="R34" s="10">
        <v>0</v>
      </c>
      <c r="S34" s="10">
        <v>0</v>
      </c>
      <c r="T34" s="10">
        <v>14226</v>
      </c>
      <c r="U34" s="10">
        <v>0</v>
      </c>
      <c r="V34" s="10">
        <v>7677</v>
      </c>
      <c r="W34" s="10">
        <v>0</v>
      </c>
      <c r="X34" s="10">
        <f t="shared" si="1"/>
        <v>198839</v>
      </c>
      <c r="Y34" s="10">
        <v>23886</v>
      </c>
      <c r="Z34" s="10">
        <v>0</v>
      </c>
      <c r="AA34" s="10">
        <v>5298</v>
      </c>
      <c r="AB34" s="10">
        <v>0</v>
      </c>
      <c r="AC34" s="10">
        <v>0</v>
      </c>
      <c r="AD34" s="10">
        <v>0</v>
      </c>
      <c r="AE34" s="10">
        <v>4</v>
      </c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</row>
    <row r="35" spans="1:52" ht="12.75">
      <c r="A35" s="9" t="s">
        <v>75</v>
      </c>
      <c r="B35" s="9">
        <v>1996</v>
      </c>
      <c r="C35" s="9" t="s">
        <v>90</v>
      </c>
      <c r="D35" s="9" t="s">
        <v>134</v>
      </c>
      <c r="E35" s="9" t="s">
        <v>146</v>
      </c>
      <c r="F35" s="10"/>
      <c r="G35" s="10">
        <v>100000</v>
      </c>
      <c r="H35" s="10"/>
      <c r="I35" s="10">
        <v>100000</v>
      </c>
      <c r="J35" s="11"/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1040</v>
      </c>
      <c r="Q35" s="10">
        <f aca="true" t="shared" si="2" ref="Q35:Q66">SUM(L35:P35)</f>
        <v>1040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f aca="true" t="shared" si="3" ref="X35:X66">SUM(K35:P35)+SUM(R35:W35)</f>
        <v>1040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1</v>
      </c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</row>
    <row r="36" spans="1:52" ht="12.75">
      <c r="A36" s="9" t="s">
        <v>2</v>
      </c>
      <c r="B36" s="9">
        <v>3338</v>
      </c>
      <c r="C36" s="9" t="s">
        <v>89</v>
      </c>
      <c r="D36" s="9" t="s">
        <v>95</v>
      </c>
      <c r="E36" s="9" t="s">
        <v>145</v>
      </c>
      <c r="F36" s="10">
        <v>2508000</v>
      </c>
      <c r="G36" s="10">
        <v>1477300</v>
      </c>
      <c r="H36" s="10"/>
      <c r="I36" s="10">
        <v>1296500</v>
      </c>
      <c r="J36" s="11">
        <v>36574</v>
      </c>
      <c r="K36" s="10">
        <v>96796</v>
      </c>
      <c r="L36" s="10">
        <v>0</v>
      </c>
      <c r="M36" s="10">
        <v>17911</v>
      </c>
      <c r="N36" s="10">
        <v>0</v>
      </c>
      <c r="O36" s="10">
        <v>0</v>
      </c>
      <c r="P36" s="10">
        <v>17266</v>
      </c>
      <c r="Q36" s="10">
        <f t="shared" si="2"/>
        <v>35177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f t="shared" si="3"/>
        <v>131973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5</v>
      </c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</row>
    <row r="37" spans="1:52" ht="12.75">
      <c r="A37" s="9" t="s">
        <v>32</v>
      </c>
      <c r="B37" s="9">
        <v>3095</v>
      </c>
      <c r="C37" s="9" t="s">
        <v>88</v>
      </c>
      <c r="D37" s="9" t="s">
        <v>118</v>
      </c>
      <c r="E37" s="9" t="s">
        <v>145</v>
      </c>
      <c r="F37" s="10">
        <v>1480000</v>
      </c>
      <c r="G37" s="10">
        <v>1047524</v>
      </c>
      <c r="H37" s="10"/>
      <c r="I37" s="10">
        <v>1018792</v>
      </c>
      <c r="J37" s="11">
        <v>36627</v>
      </c>
      <c r="K37" s="10">
        <v>17239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f t="shared" si="2"/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f t="shared" si="3"/>
        <v>17239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15</v>
      </c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</row>
    <row r="38" spans="1:52" ht="12.75">
      <c r="A38" s="9" t="s">
        <v>58</v>
      </c>
      <c r="B38" s="9">
        <v>1099</v>
      </c>
      <c r="C38" s="9" t="s">
        <v>90</v>
      </c>
      <c r="D38" s="9" t="s">
        <v>130</v>
      </c>
      <c r="E38" s="9" t="s">
        <v>145</v>
      </c>
      <c r="F38" s="10">
        <v>5175000</v>
      </c>
      <c r="G38" s="10">
        <v>7781000</v>
      </c>
      <c r="H38" s="10"/>
      <c r="I38" s="10">
        <v>7009000</v>
      </c>
      <c r="J38" s="11">
        <v>36608</v>
      </c>
      <c r="K38" s="10">
        <v>454127</v>
      </c>
      <c r="L38" s="10">
        <v>0</v>
      </c>
      <c r="M38" s="10">
        <v>0</v>
      </c>
      <c r="N38" s="10">
        <v>25849</v>
      </c>
      <c r="O38" s="10">
        <v>20159</v>
      </c>
      <c r="P38" s="10">
        <v>102486</v>
      </c>
      <c r="Q38" s="10">
        <f t="shared" si="2"/>
        <v>148494</v>
      </c>
      <c r="R38" s="10">
        <v>52522</v>
      </c>
      <c r="S38" s="10">
        <v>0</v>
      </c>
      <c r="T38" s="10">
        <v>103396</v>
      </c>
      <c r="U38" s="10">
        <v>0</v>
      </c>
      <c r="V38" s="10">
        <v>0</v>
      </c>
      <c r="W38" s="10">
        <v>0</v>
      </c>
      <c r="X38" s="10">
        <f t="shared" si="3"/>
        <v>758539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4</v>
      </c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</row>
    <row r="39" spans="1:52" ht="12.75">
      <c r="A39" s="9" t="s">
        <v>26</v>
      </c>
      <c r="B39" s="9">
        <v>2858</v>
      </c>
      <c r="C39" s="9" t="s">
        <v>89</v>
      </c>
      <c r="D39" s="9" t="s">
        <v>115</v>
      </c>
      <c r="E39" s="9" t="s">
        <v>145</v>
      </c>
      <c r="F39" s="10">
        <v>750000</v>
      </c>
      <c r="G39" s="10">
        <v>145560</v>
      </c>
      <c r="H39" s="10"/>
      <c r="I39" s="10">
        <v>103220</v>
      </c>
      <c r="J39" s="11">
        <v>36584</v>
      </c>
      <c r="K39" s="10">
        <v>25380</v>
      </c>
      <c r="L39" s="10">
        <v>0</v>
      </c>
      <c r="M39" s="10">
        <v>0</v>
      </c>
      <c r="N39" s="10">
        <v>805</v>
      </c>
      <c r="O39" s="10">
        <v>0</v>
      </c>
      <c r="P39" s="10">
        <v>0</v>
      </c>
      <c r="Q39" s="10">
        <f t="shared" si="2"/>
        <v>805</v>
      </c>
      <c r="R39" s="10">
        <v>0</v>
      </c>
      <c r="S39" s="10">
        <v>0</v>
      </c>
      <c r="T39" s="10">
        <v>9253</v>
      </c>
      <c r="U39" s="10">
        <v>0</v>
      </c>
      <c r="V39" s="10">
        <v>0</v>
      </c>
      <c r="W39" s="10">
        <v>0</v>
      </c>
      <c r="X39" s="10">
        <f t="shared" si="3"/>
        <v>35438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</row>
    <row r="40" spans="1:52" ht="12.75">
      <c r="A40" s="9" t="s">
        <v>36</v>
      </c>
      <c r="B40" s="9">
        <v>2806</v>
      </c>
      <c r="C40" s="9" t="s">
        <v>89</v>
      </c>
      <c r="D40" s="9" t="s">
        <v>95</v>
      </c>
      <c r="E40" s="9" t="s">
        <v>146</v>
      </c>
      <c r="F40" s="10">
        <v>500000</v>
      </c>
      <c r="G40" s="10">
        <v>99665</v>
      </c>
      <c r="H40" s="10"/>
      <c r="I40" s="10">
        <v>81155</v>
      </c>
      <c r="J40" s="11">
        <v>36580</v>
      </c>
      <c r="K40" s="10">
        <v>0</v>
      </c>
      <c r="L40" s="10">
        <v>1473</v>
      </c>
      <c r="M40" s="10">
        <v>3215</v>
      </c>
      <c r="N40" s="10">
        <v>0</v>
      </c>
      <c r="O40" s="10">
        <v>0</v>
      </c>
      <c r="P40" s="10">
        <v>24</v>
      </c>
      <c r="Q40" s="10">
        <f t="shared" si="2"/>
        <v>4712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f t="shared" si="3"/>
        <v>4712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20</v>
      </c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</row>
    <row r="41" spans="1:52" ht="12.75">
      <c r="A41" s="9" t="s">
        <v>72</v>
      </c>
      <c r="B41" s="9">
        <v>3275</v>
      </c>
      <c r="C41" s="9" t="s">
        <v>88</v>
      </c>
      <c r="D41" s="9" t="s">
        <v>99</v>
      </c>
      <c r="E41" s="9" t="s">
        <v>144</v>
      </c>
      <c r="F41" s="10">
        <v>3062000</v>
      </c>
      <c r="G41" s="10">
        <v>259464</v>
      </c>
      <c r="H41" s="10"/>
      <c r="I41" s="10">
        <v>259464</v>
      </c>
      <c r="J41" s="11">
        <v>36564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f t="shared" si="2"/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f t="shared" si="3"/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15</v>
      </c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</row>
    <row r="42" spans="1:52" ht="12.75">
      <c r="A42" s="9" t="s">
        <v>83</v>
      </c>
      <c r="B42" s="9">
        <v>3233</v>
      </c>
      <c r="C42" s="9" t="s">
        <v>91</v>
      </c>
      <c r="D42" s="9" t="s">
        <v>141</v>
      </c>
      <c r="E42" s="9" t="s">
        <v>146</v>
      </c>
      <c r="F42" s="10">
        <v>255000</v>
      </c>
      <c r="G42" s="10">
        <v>181426</v>
      </c>
      <c r="H42" s="10"/>
      <c r="I42" s="10">
        <v>172980</v>
      </c>
      <c r="J42" s="11">
        <v>36605</v>
      </c>
      <c r="K42" s="10">
        <v>0</v>
      </c>
      <c r="L42" s="10">
        <v>9621.5</v>
      </c>
      <c r="M42" s="10">
        <v>0</v>
      </c>
      <c r="N42" s="10">
        <v>0</v>
      </c>
      <c r="O42" s="10">
        <v>0</v>
      </c>
      <c r="P42" s="10">
        <v>0</v>
      </c>
      <c r="Q42" s="10">
        <f t="shared" si="2"/>
        <v>9621.5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f t="shared" si="3"/>
        <v>9621.5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10</v>
      </c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</row>
    <row r="43" spans="1:52" ht="12.75">
      <c r="A43" s="9" t="s">
        <v>30</v>
      </c>
      <c r="B43" s="9">
        <v>2805</v>
      </c>
      <c r="C43" s="9" t="s">
        <v>91</v>
      </c>
      <c r="D43" s="9" t="s">
        <v>117</v>
      </c>
      <c r="E43" s="9" t="s">
        <v>145</v>
      </c>
      <c r="F43" s="10">
        <v>1000000</v>
      </c>
      <c r="G43" s="10">
        <v>131381</v>
      </c>
      <c r="H43" s="10"/>
      <c r="I43" s="10">
        <v>96000</v>
      </c>
      <c r="J43" s="11">
        <v>36559</v>
      </c>
      <c r="K43" s="10">
        <v>26025</v>
      </c>
      <c r="L43" s="10">
        <v>4950</v>
      </c>
      <c r="M43" s="10">
        <v>0</v>
      </c>
      <c r="N43" s="10">
        <v>0</v>
      </c>
      <c r="O43" s="10">
        <v>0</v>
      </c>
      <c r="P43" s="10">
        <v>0</v>
      </c>
      <c r="Q43" s="10">
        <f t="shared" si="2"/>
        <v>4950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f t="shared" si="3"/>
        <v>30975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</row>
    <row r="44" spans="1:52" ht="12.75">
      <c r="A44" s="9" t="s">
        <v>43</v>
      </c>
      <c r="B44" s="9">
        <v>2967</v>
      </c>
      <c r="C44" s="9" t="s">
        <v>89</v>
      </c>
      <c r="D44" s="9" t="s">
        <v>122</v>
      </c>
      <c r="E44" s="9" t="s">
        <v>145</v>
      </c>
      <c r="F44" s="10">
        <v>1200000</v>
      </c>
      <c r="G44" s="10">
        <v>1200000</v>
      </c>
      <c r="H44" s="10"/>
      <c r="I44" s="10">
        <v>926379</v>
      </c>
      <c r="J44" s="11">
        <v>36612</v>
      </c>
      <c r="K44" s="10">
        <v>115477.34</v>
      </c>
      <c r="L44" s="10">
        <v>0</v>
      </c>
      <c r="M44" s="10">
        <v>45010.63</v>
      </c>
      <c r="N44" s="10">
        <v>3125.26</v>
      </c>
      <c r="O44" s="10">
        <v>328.72</v>
      </c>
      <c r="P44" s="10">
        <v>71467.16</v>
      </c>
      <c r="Q44" s="10">
        <f t="shared" si="2"/>
        <v>119931.77</v>
      </c>
      <c r="R44" s="10">
        <v>37.72</v>
      </c>
      <c r="S44" s="10">
        <v>0</v>
      </c>
      <c r="T44" s="10">
        <v>0</v>
      </c>
      <c r="U44" s="10">
        <v>0</v>
      </c>
      <c r="V44" s="10">
        <v>42558.94</v>
      </c>
      <c r="W44" s="10">
        <v>0</v>
      </c>
      <c r="X44" s="10">
        <f t="shared" si="3"/>
        <v>278005.77</v>
      </c>
      <c r="Y44" s="10">
        <v>0</v>
      </c>
      <c r="Z44" s="10">
        <v>0</v>
      </c>
      <c r="AA44" s="10">
        <v>0</v>
      </c>
      <c r="AB44" s="10">
        <v>0</v>
      </c>
      <c r="AC44" s="10">
        <v>853.59</v>
      </c>
      <c r="AD44" s="10">
        <v>0</v>
      </c>
      <c r="AE44" s="10">
        <v>1</v>
      </c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</row>
    <row r="45" spans="1:52" ht="12.75">
      <c r="A45" s="9" t="s">
        <v>4</v>
      </c>
      <c r="B45" s="9">
        <v>3290</v>
      </c>
      <c r="C45" s="9" t="s">
        <v>90</v>
      </c>
      <c r="D45" s="9" t="s">
        <v>97</v>
      </c>
      <c r="E45" s="9" t="s">
        <v>145</v>
      </c>
      <c r="F45" s="10">
        <v>3550360</v>
      </c>
      <c r="G45" s="10">
        <v>939084</v>
      </c>
      <c r="H45" s="10"/>
      <c r="I45" s="10">
        <v>9883728</v>
      </c>
      <c r="J45" s="11">
        <v>36564</v>
      </c>
      <c r="K45" s="10">
        <v>430237.39</v>
      </c>
      <c r="L45" s="10">
        <v>0</v>
      </c>
      <c r="M45" s="10">
        <v>0</v>
      </c>
      <c r="N45" s="10">
        <v>110036.38</v>
      </c>
      <c r="O45" s="10">
        <v>0</v>
      </c>
      <c r="P45" s="10">
        <v>162879.5</v>
      </c>
      <c r="Q45" s="10">
        <f t="shared" si="2"/>
        <v>272915.88</v>
      </c>
      <c r="R45" s="10">
        <v>0</v>
      </c>
      <c r="S45" s="10">
        <v>0</v>
      </c>
      <c r="T45" s="10">
        <v>0</v>
      </c>
      <c r="U45" s="10">
        <v>23437.65</v>
      </c>
      <c r="V45" s="10">
        <v>19561.48</v>
      </c>
      <c r="W45" s="10">
        <v>0</v>
      </c>
      <c r="X45" s="10">
        <f t="shared" si="3"/>
        <v>746152.4</v>
      </c>
      <c r="Y45" s="10">
        <v>550.08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7</v>
      </c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</row>
    <row r="46" spans="1:52" ht="12.75">
      <c r="A46" s="9" t="s">
        <v>23</v>
      </c>
      <c r="B46" s="9">
        <v>3068</v>
      </c>
      <c r="C46" s="9" t="s">
        <v>92</v>
      </c>
      <c r="D46" s="9" t="s">
        <v>112</v>
      </c>
      <c r="E46" s="9" t="s">
        <v>145</v>
      </c>
      <c r="F46" s="10">
        <v>3885800</v>
      </c>
      <c r="G46" s="10">
        <v>2919070</v>
      </c>
      <c r="H46" s="10"/>
      <c r="I46" s="10">
        <v>2447609</v>
      </c>
      <c r="J46" s="11">
        <v>36607</v>
      </c>
      <c r="K46" s="10">
        <v>262501.24</v>
      </c>
      <c r="L46" s="10">
        <v>0</v>
      </c>
      <c r="M46" s="10">
        <v>0</v>
      </c>
      <c r="N46" s="10">
        <v>4319.06</v>
      </c>
      <c r="O46" s="10">
        <v>0</v>
      </c>
      <c r="P46" s="10">
        <v>26742.17</v>
      </c>
      <c r="Q46" s="10">
        <f t="shared" si="2"/>
        <v>31061.23</v>
      </c>
      <c r="R46" s="10">
        <v>6060.77</v>
      </c>
      <c r="S46" s="10">
        <v>0</v>
      </c>
      <c r="T46" s="10">
        <v>0</v>
      </c>
      <c r="U46" s="10">
        <v>32251.17</v>
      </c>
      <c r="V46" s="10">
        <v>37852.61</v>
      </c>
      <c r="W46" s="10">
        <v>0</v>
      </c>
      <c r="X46" s="10">
        <f t="shared" si="3"/>
        <v>369727.01999999996</v>
      </c>
      <c r="Y46" s="10">
        <v>5032.32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3</v>
      </c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</row>
    <row r="47" spans="1:52" ht="12.75">
      <c r="A47" s="9" t="s">
        <v>13</v>
      </c>
      <c r="B47" s="9">
        <v>3134</v>
      </c>
      <c r="C47" s="9" t="s">
        <v>88</v>
      </c>
      <c r="D47" s="9" t="s">
        <v>94</v>
      </c>
      <c r="E47" s="9" t="s">
        <v>145</v>
      </c>
      <c r="F47" s="10">
        <v>7546000</v>
      </c>
      <c r="G47" s="10"/>
      <c r="H47" s="10"/>
      <c r="I47" s="10">
        <v>7364470</v>
      </c>
      <c r="J47" s="11">
        <v>36606</v>
      </c>
      <c r="K47" s="10">
        <v>81354</v>
      </c>
      <c r="L47" s="10">
        <v>0</v>
      </c>
      <c r="M47" s="10">
        <v>568</v>
      </c>
      <c r="N47" s="10">
        <v>0</v>
      </c>
      <c r="O47" s="10">
        <v>181</v>
      </c>
      <c r="P47" s="10">
        <v>27697</v>
      </c>
      <c r="Q47" s="10">
        <f t="shared" si="2"/>
        <v>28446</v>
      </c>
      <c r="R47" s="10">
        <v>0</v>
      </c>
      <c r="S47" s="10">
        <v>0</v>
      </c>
      <c r="T47" s="10">
        <v>0</v>
      </c>
      <c r="U47" s="10">
        <v>0</v>
      </c>
      <c r="V47" s="10">
        <v>8454</v>
      </c>
      <c r="W47" s="10">
        <v>0</v>
      </c>
      <c r="X47" s="10">
        <f t="shared" si="3"/>
        <v>118254</v>
      </c>
      <c r="Y47" s="10">
        <v>0</v>
      </c>
      <c r="Z47" s="10">
        <v>0</v>
      </c>
      <c r="AA47" s="10">
        <v>0</v>
      </c>
      <c r="AB47" s="10">
        <v>0</v>
      </c>
      <c r="AC47" s="10">
        <v>10039</v>
      </c>
      <c r="AD47" s="10">
        <v>0</v>
      </c>
      <c r="AE47" s="10">
        <v>11</v>
      </c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</row>
    <row r="48" spans="1:52" ht="12.75">
      <c r="A48" s="9" t="s">
        <v>64</v>
      </c>
      <c r="B48" s="9">
        <v>2686</v>
      </c>
      <c r="C48" s="9" t="s">
        <v>92</v>
      </c>
      <c r="D48" s="9" t="s">
        <v>132</v>
      </c>
      <c r="E48" s="9" t="s">
        <v>145</v>
      </c>
      <c r="F48" s="10">
        <v>1070540</v>
      </c>
      <c r="G48" s="10">
        <v>19776</v>
      </c>
      <c r="H48" s="10"/>
      <c r="I48" s="10">
        <v>0</v>
      </c>
      <c r="J48" s="11"/>
      <c r="K48" s="10">
        <v>27295</v>
      </c>
      <c r="L48" s="10">
        <v>0</v>
      </c>
      <c r="M48" s="10">
        <v>0</v>
      </c>
      <c r="N48" s="10">
        <v>203</v>
      </c>
      <c r="O48" s="10">
        <v>0</v>
      </c>
      <c r="P48" s="10">
        <v>3249</v>
      </c>
      <c r="Q48" s="10">
        <f t="shared" si="2"/>
        <v>3452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f t="shared" si="3"/>
        <v>30747</v>
      </c>
      <c r="Y48" s="10">
        <v>398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</row>
    <row r="49" spans="1:52" ht="12.75">
      <c r="A49" s="9" t="s">
        <v>67</v>
      </c>
      <c r="B49" s="9">
        <v>2484</v>
      </c>
      <c r="C49" s="9" t="s">
        <v>88</v>
      </c>
      <c r="D49" s="9" t="s">
        <v>107</v>
      </c>
      <c r="E49" s="9" t="s">
        <v>145</v>
      </c>
      <c r="F49" s="10">
        <v>2250000</v>
      </c>
      <c r="G49" s="10">
        <v>1350950</v>
      </c>
      <c r="H49" s="10"/>
      <c r="I49" s="10">
        <v>1006872</v>
      </c>
      <c r="J49" s="11">
        <v>36567</v>
      </c>
      <c r="K49" s="10">
        <v>186166</v>
      </c>
      <c r="L49" s="10">
        <v>0</v>
      </c>
      <c r="M49" s="10">
        <v>45078</v>
      </c>
      <c r="N49" s="10">
        <v>0</v>
      </c>
      <c r="O49" s="10">
        <v>0</v>
      </c>
      <c r="P49" s="10">
        <v>0</v>
      </c>
      <c r="Q49" s="10">
        <f t="shared" si="2"/>
        <v>45078</v>
      </c>
      <c r="R49" s="10">
        <v>0</v>
      </c>
      <c r="S49" s="10">
        <v>0</v>
      </c>
      <c r="T49" s="10">
        <v>11027</v>
      </c>
      <c r="U49" s="10">
        <v>0</v>
      </c>
      <c r="V49" s="10">
        <v>2568</v>
      </c>
      <c r="W49" s="10">
        <v>0</v>
      </c>
      <c r="X49" s="10">
        <f t="shared" si="3"/>
        <v>244839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40</v>
      </c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</row>
    <row r="50" spans="1:52" ht="12.75">
      <c r="A50" s="9" t="s">
        <v>5</v>
      </c>
      <c r="B50" s="9">
        <v>3114</v>
      </c>
      <c r="C50" s="9" t="s">
        <v>91</v>
      </c>
      <c r="D50" s="9" t="s">
        <v>98</v>
      </c>
      <c r="E50" s="9" t="s">
        <v>144</v>
      </c>
      <c r="F50" s="10">
        <v>2800000</v>
      </c>
      <c r="G50" s="10">
        <v>2392200</v>
      </c>
      <c r="H50" s="10"/>
      <c r="I50" s="10">
        <v>2317500</v>
      </c>
      <c r="J50" s="11">
        <v>36566</v>
      </c>
      <c r="K50" s="10">
        <v>0</v>
      </c>
      <c r="L50" s="10">
        <v>22124</v>
      </c>
      <c r="M50" s="10">
        <v>2283</v>
      </c>
      <c r="N50" s="10">
        <v>0</v>
      </c>
      <c r="O50" s="10">
        <v>0</v>
      </c>
      <c r="P50" s="10">
        <v>4108</v>
      </c>
      <c r="Q50" s="10">
        <f t="shared" si="2"/>
        <v>28515</v>
      </c>
      <c r="R50" s="10">
        <v>0</v>
      </c>
      <c r="S50" s="10">
        <v>0</v>
      </c>
      <c r="T50" s="10">
        <v>8734</v>
      </c>
      <c r="U50" s="10">
        <v>0</v>
      </c>
      <c r="V50" s="10">
        <v>0</v>
      </c>
      <c r="W50" s="10">
        <v>0</v>
      </c>
      <c r="X50" s="10">
        <f t="shared" si="3"/>
        <v>37249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29</v>
      </c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</row>
    <row r="51" spans="1:52" ht="12.75">
      <c r="A51" s="9" t="s">
        <v>11</v>
      </c>
      <c r="B51" s="9">
        <v>3120</v>
      </c>
      <c r="C51" s="9" t="s">
        <v>90</v>
      </c>
      <c r="D51" s="9" t="s">
        <v>97</v>
      </c>
      <c r="E51" s="9" t="s">
        <v>144</v>
      </c>
      <c r="F51" s="10"/>
      <c r="G51" s="10">
        <v>132577</v>
      </c>
      <c r="H51" s="10"/>
      <c r="I51" s="10">
        <v>107258</v>
      </c>
      <c r="J51" s="11">
        <v>36558</v>
      </c>
      <c r="K51" s="10">
        <v>0</v>
      </c>
      <c r="L51" s="10">
        <v>0</v>
      </c>
      <c r="M51" s="10">
        <v>0</v>
      </c>
      <c r="N51" s="10">
        <v>28610</v>
      </c>
      <c r="O51" s="10">
        <v>0</v>
      </c>
      <c r="P51" s="10">
        <v>0</v>
      </c>
      <c r="Q51" s="10">
        <f t="shared" si="2"/>
        <v>28610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f t="shared" si="3"/>
        <v>28610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</row>
    <row r="52" spans="1:52" ht="12.75">
      <c r="A52" s="9" t="s">
        <v>35</v>
      </c>
      <c r="B52" s="9">
        <v>3051</v>
      </c>
      <c r="C52" s="9" t="s">
        <v>91</v>
      </c>
      <c r="D52" s="9" t="s">
        <v>121</v>
      </c>
      <c r="E52" s="9" t="s">
        <v>146</v>
      </c>
      <c r="F52" s="10">
        <v>490000</v>
      </c>
      <c r="G52" s="10">
        <v>99110</v>
      </c>
      <c r="H52" s="10"/>
      <c r="I52" s="10">
        <v>105140</v>
      </c>
      <c r="J52" s="11">
        <v>36592</v>
      </c>
      <c r="K52" s="10">
        <v>0</v>
      </c>
      <c r="L52" s="10">
        <v>0</v>
      </c>
      <c r="M52" s="10">
        <v>9580</v>
      </c>
      <c r="N52" s="10">
        <v>0</v>
      </c>
      <c r="O52" s="10">
        <v>0</v>
      </c>
      <c r="P52" s="10">
        <v>0</v>
      </c>
      <c r="Q52" s="10">
        <f t="shared" si="2"/>
        <v>9580</v>
      </c>
      <c r="R52" s="10">
        <v>0</v>
      </c>
      <c r="S52" s="10">
        <v>7257</v>
      </c>
      <c r="T52" s="10">
        <v>0</v>
      </c>
      <c r="U52" s="10">
        <v>0</v>
      </c>
      <c r="V52" s="10">
        <v>0</v>
      </c>
      <c r="W52" s="10">
        <v>0</v>
      </c>
      <c r="X52" s="10">
        <f t="shared" si="3"/>
        <v>16837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15</v>
      </c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</row>
    <row r="53" spans="1:52" ht="12.75">
      <c r="A53" s="9" t="s">
        <v>37</v>
      </c>
      <c r="B53" s="9">
        <v>2695</v>
      </c>
      <c r="C53" s="9" t="s">
        <v>89</v>
      </c>
      <c r="D53" s="9" t="s">
        <v>101</v>
      </c>
      <c r="E53" s="9" t="s">
        <v>144</v>
      </c>
      <c r="F53" s="10">
        <v>1200000</v>
      </c>
      <c r="G53" s="10">
        <v>33000</v>
      </c>
      <c r="H53" s="10"/>
      <c r="I53" s="10">
        <v>31542</v>
      </c>
      <c r="J53" s="11">
        <v>36605</v>
      </c>
      <c r="K53" s="10">
        <v>0</v>
      </c>
      <c r="L53" s="10">
        <v>0</v>
      </c>
      <c r="M53" s="10">
        <v>1171.8</v>
      </c>
      <c r="N53" s="10">
        <v>0</v>
      </c>
      <c r="O53" s="10">
        <v>0</v>
      </c>
      <c r="P53" s="10">
        <v>0</v>
      </c>
      <c r="Q53" s="10">
        <f t="shared" si="2"/>
        <v>1171.8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f t="shared" si="3"/>
        <v>1171.8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5</v>
      </c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</row>
    <row r="54" spans="1:52" ht="12.75">
      <c r="A54" s="9" t="s">
        <v>42</v>
      </c>
      <c r="B54" s="9">
        <v>2966</v>
      </c>
      <c r="C54" s="9" t="s">
        <v>89</v>
      </c>
      <c r="D54" s="9" t="s">
        <v>123</v>
      </c>
      <c r="E54" s="9" t="s">
        <v>145</v>
      </c>
      <c r="F54" s="10">
        <v>1280000</v>
      </c>
      <c r="G54" s="10">
        <v>231632</v>
      </c>
      <c r="H54" s="10"/>
      <c r="I54" s="10">
        <v>158846</v>
      </c>
      <c r="J54" s="11">
        <v>36566</v>
      </c>
      <c r="K54" s="10">
        <v>36369</v>
      </c>
      <c r="L54" s="10">
        <v>24</v>
      </c>
      <c r="M54" s="10">
        <v>0</v>
      </c>
      <c r="N54" s="10">
        <v>0</v>
      </c>
      <c r="O54" s="10">
        <v>0</v>
      </c>
      <c r="P54" s="10">
        <v>0</v>
      </c>
      <c r="Q54" s="10">
        <f t="shared" si="2"/>
        <v>24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f t="shared" si="3"/>
        <v>36393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3</v>
      </c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</row>
    <row r="55" spans="1:52" ht="12.75">
      <c r="A55" s="9" t="s">
        <v>73</v>
      </c>
      <c r="B55" s="9">
        <v>3251</v>
      </c>
      <c r="C55" s="9" t="s">
        <v>88</v>
      </c>
      <c r="D55" s="9" t="s">
        <v>107</v>
      </c>
      <c r="E55" s="9" t="s">
        <v>144</v>
      </c>
      <c r="F55" s="10">
        <v>2750000</v>
      </c>
      <c r="G55" s="10">
        <v>2167262</v>
      </c>
      <c r="H55" s="10"/>
      <c r="I55" s="10">
        <v>2062064</v>
      </c>
      <c r="J55" s="11">
        <v>36558</v>
      </c>
      <c r="K55" s="10">
        <v>0</v>
      </c>
      <c r="L55" s="10">
        <v>33011.2</v>
      </c>
      <c r="M55" s="10">
        <v>41107.5</v>
      </c>
      <c r="N55" s="10">
        <v>0</v>
      </c>
      <c r="O55" s="10">
        <v>0</v>
      </c>
      <c r="P55" s="10">
        <v>1390.7</v>
      </c>
      <c r="Q55" s="10">
        <f t="shared" si="2"/>
        <v>75509.4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f t="shared" si="3"/>
        <v>75509.4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18</v>
      </c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</row>
    <row r="56" spans="1:52" ht="12.75">
      <c r="A56" s="9" t="s">
        <v>41</v>
      </c>
      <c r="B56" s="9">
        <v>2965</v>
      </c>
      <c r="C56" s="9" t="s">
        <v>91</v>
      </c>
      <c r="D56" s="9" t="s">
        <v>117</v>
      </c>
      <c r="E56" s="9" t="s">
        <v>146</v>
      </c>
      <c r="F56" s="10">
        <v>394000</v>
      </c>
      <c r="G56" s="10">
        <v>53000</v>
      </c>
      <c r="H56" s="10"/>
      <c r="I56" s="10">
        <v>53000</v>
      </c>
      <c r="J56" s="11">
        <v>36560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f t="shared" si="2"/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f t="shared" si="3"/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3</v>
      </c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</row>
    <row r="57" spans="1:52" ht="12.75">
      <c r="A57" s="9" t="s">
        <v>80</v>
      </c>
      <c r="B57" s="9">
        <v>3065</v>
      </c>
      <c r="C57" s="9" t="s">
        <v>92</v>
      </c>
      <c r="D57" s="9" t="s">
        <v>138</v>
      </c>
      <c r="E57" s="9" t="s">
        <v>146</v>
      </c>
      <c r="F57" s="10">
        <v>250000</v>
      </c>
      <c r="G57" s="10">
        <v>177336</v>
      </c>
      <c r="H57" s="10"/>
      <c r="I57" s="10">
        <v>177336</v>
      </c>
      <c r="J57" s="11">
        <v>36662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f t="shared" si="2"/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f t="shared" si="3"/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9</v>
      </c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</row>
    <row r="58" spans="1:52" ht="12.75">
      <c r="A58" s="9" t="s">
        <v>50</v>
      </c>
      <c r="B58" s="9">
        <v>1554</v>
      </c>
      <c r="C58" s="9" t="s">
        <v>88</v>
      </c>
      <c r="D58" s="9" t="s">
        <v>125</v>
      </c>
      <c r="E58" s="9" t="s">
        <v>145</v>
      </c>
      <c r="F58" s="10">
        <v>700000</v>
      </c>
      <c r="G58" s="10">
        <v>500000</v>
      </c>
      <c r="H58" s="10"/>
      <c r="I58" s="10">
        <v>500000</v>
      </c>
      <c r="J58" s="11">
        <v>36586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20982</v>
      </c>
      <c r="Q58" s="10">
        <f t="shared" si="2"/>
        <v>20982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f t="shared" si="3"/>
        <v>20982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14</v>
      </c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</row>
    <row r="59" spans="1:52" ht="12.75">
      <c r="A59" s="9" t="s">
        <v>81</v>
      </c>
      <c r="B59" s="9">
        <v>3212</v>
      </c>
      <c r="C59" s="9" t="s">
        <v>91</v>
      </c>
      <c r="D59" s="9" t="s">
        <v>139</v>
      </c>
      <c r="E59" s="9" t="s">
        <v>145</v>
      </c>
      <c r="F59" s="10"/>
      <c r="G59" s="10">
        <v>310968</v>
      </c>
      <c r="H59" s="10"/>
      <c r="I59" s="10">
        <v>286794</v>
      </c>
      <c r="J59" s="11">
        <v>36598</v>
      </c>
      <c r="K59" s="10">
        <v>5137.12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f t="shared" si="2"/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f t="shared" si="3"/>
        <v>5137.12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9</v>
      </c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</row>
    <row r="60" spans="1:52" ht="12.75">
      <c r="A60" s="9" t="s">
        <v>45</v>
      </c>
      <c r="B60" s="9">
        <v>2978</v>
      </c>
      <c r="C60" s="9" t="s">
        <v>92</v>
      </c>
      <c r="D60" s="9" t="s">
        <v>109</v>
      </c>
      <c r="E60" s="9" t="s">
        <v>145</v>
      </c>
      <c r="F60" s="10">
        <v>775000</v>
      </c>
      <c r="G60" s="10">
        <v>533138</v>
      </c>
      <c r="H60" s="10"/>
      <c r="I60" s="10">
        <v>434344</v>
      </c>
      <c r="J60" s="11">
        <v>36606</v>
      </c>
      <c r="K60" s="10">
        <v>40928.69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f t="shared" si="2"/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f t="shared" si="3"/>
        <v>40928.69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2</v>
      </c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</row>
    <row r="61" spans="1:52" ht="12.75">
      <c r="A61" s="9" t="s">
        <v>24</v>
      </c>
      <c r="B61" s="9">
        <v>3069</v>
      </c>
      <c r="C61" s="9" t="s">
        <v>88</v>
      </c>
      <c r="D61" s="9" t="s">
        <v>113</v>
      </c>
      <c r="E61" s="9" t="s">
        <v>145</v>
      </c>
      <c r="F61" s="10">
        <v>405000</v>
      </c>
      <c r="G61" s="10">
        <v>59209</v>
      </c>
      <c r="H61" s="10"/>
      <c r="I61" s="10">
        <v>29687</v>
      </c>
      <c r="J61" s="11">
        <v>36614</v>
      </c>
      <c r="K61" s="10">
        <v>13206</v>
      </c>
      <c r="L61" s="10">
        <v>0</v>
      </c>
      <c r="M61" s="10">
        <v>0</v>
      </c>
      <c r="N61" s="10">
        <v>9132</v>
      </c>
      <c r="O61" s="10">
        <v>0</v>
      </c>
      <c r="P61" s="10">
        <v>844</v>
      </c>
      <c r="Q61" s="10">
        <f t="shared" si="2"/>
        <v>9976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f t="shared" si="3"/>
        <v>23182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3</v>
      </c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</row>
    <row r="62" spans="1:52" ht="12.75">
      <c r="A62" s="9" t="s">
        <v>38</v>
      </c>
      <c r="B62" s="9">
        <v>2719</v>
      </c>
      <c r="C62" s="9" t="s">
        <v>88</v>
      </c>
      <c r="D62" s="9" t="s">
        <v>113</v>
      </c>
      <c r="E62" s="9" t="s">
        <v>146</v>
      </c>
      <c r="F62" s="10">
        <v>108000</v>
      </c>
      <c r="G62" s="10">
        <v>4886</v>
      </c>
      <c r="H62" s="10"/>
      <c r="I62" s="10">
        <v>0</v>
      </c>
      <c r="J62" s="11">
        <v>36605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f t="shared" si="2"/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f t="shared" si="3"/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</row>
    <row r="63" spans="1:52" ht="12.75">
      <c r="A63" s="9" t="s">
        <v>40</v>
      </c>
      <c r="B63" s="9">
        <v>2488</v>
      </c>
      <c r="C63" s="9" t="s">
        <v>89</v>
      </c>
      <c r="D63" s="9" t="s">
        <v>122</v>
      </c>
      <c r="E63" s="9" t="s">
        <v>144</v>
      </c>
      <c r="F63" s="10">
        <v>679384</v>
      </c>
      <c r="G63" s="10">
        <v>607474</v>
      </c>
      <c r="H63" s="10"/>
      <c r="I63" s="10">
        <v>349600</v>
      </c>
      <c r="J63" s="11">
        <v>36591</v>
      </c>
      <c r="K63" s="10">
        <v>0</v>
      </c>
      <c r="L63" s="10">
        <v>2883</v>
      </c>
      <c r="M63" s="10">
        <v>17191</v>
      </c>
      <c r="N63" s="10">
        <v>0</v>
      </c>
      <c r="O63" s="10">
        <v>0</v>
      </c>
      <c r="P63" s="10">
        <v>26546</v>
      </c>
      <c r="Q63" s="10">
        <f t="shared" si="2"/>
        <v>46620</v>
      </c>
      <c r="R63" s="10">
        <v>14408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f t="shared" si="3"/>
        <v>61028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42</v>
      </c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</row>
    <row r="64" spans="1:52" ht="12.75">
      <c r="A64" s="9" t="s">
        <v>49</v>
      </c>
      <c r="B64" s="9">
        <v>1686</v>
      </c>
      <c r="C64" s="9" t="s">
        <v>89</v>
      </c>
      <c r="D64" s="9" t="s">
        <v>123</v>
      </c>
      <c r="E64" s="9" t="s">
        <v>144</v>
      </c>
      <c r="F64" s="10">
        <v>1551000</v>
      </c>
      <c r="G64" s="10"/>
      <c r="H64" s="10"/>
      <c r="I64" s="10">
        <v>709400</v>
      </c>
      <c r="J64" s="11">
        <v>36591</v>
      </c>
      <c r="K64" s="10">
        <v>0</v>
      </c>
      <c r="L64" s="10">
        <v>0</v>
      </c>
      <c r="M64" s="10">
        <v>43893</v>
      </c>
      <c r="N64" s="10">
        <v>0</v>
      </c>
      <c r="O64" s="10">
        <v>0</v>
      </c>
      <c r="P64" s="10">
        <v>0</v>
      </c>
      <c r="Q64" s="10">
        <f t="shared" si="2"/>
        <v>43893</v>
      </c>
      <c r="R64" s="10">
        <v>3052</v>
      </c>
      <c r="S64" s="10">
        <v>0</v>
      </c>
      <c r="T64" s="10">
        <v>3285</v>
      </c>
      <c r="U64" s="10">
        <v>0</v>
      </c>
      <c r="V64" s="10">
        <v>0</v>
      </c>
      <c r="W64" s="10">
        <v>0</v>
      </c>
      <c r="X64" s="10">
        <f t="shared" si="3"/>
        <v>50230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24</v>
      </c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</row>
    <row r="65" spans="1:52" ht="12.75">
      <c r="A65" s="9" t="s">
        <v>48</v>
      </c>
      <c r="B65" s="9">
        <v>1838</v>
      </c>
      <c r="C65" s="9" t="s">
        <v>89</v>
      </c>
      <c r="D65" s="9" t="s">
        <v>122</v>
      </c>
      <c r="E65" s="9" t="s">
        <v>144</v>
      </c>
      <c r="F65" s="10"/>
      <c r="G65" s="10">
        <v>47472</v>
      </c>
      <c r="H65" s="10"/>
      <c r="I65" s="10">
        <v>372000</v>
      </c>
      <c r="J65" s="11">
        <v>36591</v>
      </c>
      <c r="K65" s="10">
        <v>0</v>
      </c>
      <c r="L65" s="10">
        <v>13477</v>
      </c>
      <c r="M65" s="10">
        <v>16733</v>
      </c>
      <c r="N65" s="10">
        <v>0</v>
      </c>
      <c r="O65" s="10">
        <v>0</v>
      </c>
      <c r="P65" s="10">
        <v>32611</v>
      </c>
      <c r="Q65" s="10">
        <f t="shared" si="2"/>
        <v>62821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f t="shared" si="3"/>
        <v>62821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8</v>
      </c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</row>
    <row r="66" spans="1:52" ht="12.75">
      <c r="A66" s="9" t="s">
        <v>65</v>
      </c>
      <c r="B66" s="9">
        <v>2627</v>
      </c>
      <c r="C66" s="9" t="s">
        <v>91</v>
      </c>
      <c r="D66" s="9" t="s">
        <v>133</v>
      </c>
      <c r="E66" s="9" t="s">
        <v>145</v>
      </c>
      <c r="F66" s="10">
        <v>1500000</v>
      </c>
      <c r="G66" s="10">
        <v>138490</v>
      </c>
      <c r="H66" s="10"/>
      <c r="I66" s="10">
        <v>74197</v>
      </c>
      <c r="J66" s="11">
        <v>36570</v>
      </c>
      <c r="K66" s="10">
        <v>56491.83</v>
      </c>
      <c r="L66" s="10">
        <v>0</v>
      </c>
      <c r="M66" s="10">
        <v>0</v>
      </c>
      <c r="N66" s="10">
        <v>0</v>
      </c>
      <c r="O66" s="10">
        <v>0</v>
      </c>
      <c r="P66" s="10">
        <v>2153.25</v>
      </c>
      <c r="Q66" s="10">
        <f t="shared" si="2"/>
        <v>2153.25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f t="shared" si="3"/>
        <v>58645.08</v>
      </c>
      <c r="Y66" s="10">
        <v>0</v>
      </c>
      <c r="Z66" s="10">
        <v>0</v>
      </c>
      <c r="AA66" s="10">
        <v>0</v>
      </c>
      <c r="AB66" s="10">
        <v>37371</v>
      </c>
      <c r="AC66" s="10">
        <v>0</v>
      </c>
      <c r="AD66" s="10">
        <v>0</v>
      </c>
      <c r="AE66" s="10">
        <v>99</v>
      </c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</row>
    <row r="67" spans="1:52" ht="12.75">
      <c r="A67" s="9" t="s">
        <v>61</v>
      </c>
      <c r="B67" s="9">
        <v>3118</v>
      </c>
      <c r="C67" s="9" t="s">
        <v>92</v>
      </c>
      <c r="D67" s="9" t="s">
        <v>109</v>
      </c>
      <c r="E67" s="9" t="s">
        <v>146</v>
      </c>
      <c r="F67" s="10"/>
      <c r="G67" s="10">
        <v>110000</v>
      </c>
      <c r="H67" s="10"/>
      <c r="I67" s="10">
        <v>130000</v>
      </c>
      <c r="J67" s="11">
        <v>36598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4890</v>
      </c>
      <c r="Q67" s="10">
        <f aca="true" t="shared" si="4" ref="Q67:Q98">SUM(L67:P67)</f>
        <v>4890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f aca="true" t="shared" si="5" ref="X67:X98">SUM(K67:P67)+SUM(R67:W67)</f>
        <v>4890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1</v>
      </c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</row>
    <row r="68" spans="1:52" ht="12.75">
      <c r="A68" s="9" t="s">
        <v>9</v>
      </c>
      <c r="B68" s="9">
        <v>3097</v>
      </c>
      <c r="C68" s="9" t="s">
        <v>89</v>
      </c>
      <c r="D68" s="9" t="s">
        <v>101</v>
      </c>
      <c r="E68" s="9" t="s">
        <v>145</v>
      </c>
      <c r="F68" s="10">
        <v>3000000</v>
      </c>
      <c r="G68" s="10">
        <v>1782464</v>
      </c>
      <c r="H68" s="10"/>
      <c r="I68" s="10">
        <v>1506900</v>
      </c>
      <c r="J68" s="11">
        <v>36607</v>
      </c>
      <c r="K68" s="10">
        <v>175334.15</v>
      </c>
      <c r="L68" s="10">
        <v>1559.36</v>
      </c>
      <c r="M68" s="10">
        <v>0</v>
      </c>
      <c r="N68" s="10">
        <v>5615.75</v>
      </c>
      <c r="O68" s="10">
        <v>0</v>
      </c>
      <c r="P68" s="10">
        <v>19802.57</v>
      </c>
      <c r="Q68" s="10">
        <f t="shared" si="4"/>
        <v>26977.68</v>
      </c>
      <c r="R68" s="10">
        <v>2697.21</v>
      </c>
      <c r="S68" s="10">
        <v>0</v>
      </c>
      <c r="T68" s="10">
        <v>39303.02</v>
      </c>
      <c r="U68" s="10">
        <v>8592.36</v>
      </c>
      <c r="V68" s="10">
        <v>16436.95</v>
      </c>
      <c r="W68" s="10">
        <v>0</v>
      </c>
      <c r="X68" s="10">
        <f t="shared" si="5"/>
        <v>269341.37</v>
      </c>
      <c r="Y68" s="10">
        <v>0</v>
      </c>
      <c r="Z68" s="10">
        <v>0</v>
      </c>
      <c r="AA68" s="10">
        <v>0</v>
      </c>
      <c r="AB68" s="10">
        <v>47208.11</v>
      </c>
      <c r="AC68" s="10">
        <v>0</v>
      </c>
      <c r="AD68" s="10">
        <v>0</v>
      </c>
      <c r="AE68" s="10">
        <v>3</v>
      </c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</row>
    <row r="69" spans="1:52" ht="12.75">
      <c r="A69" s="9" t="s">
        <v>82</v>
      </c>
      <c r="B69" s="9">
        <v>3268</v>
      </c>
      <c r="C69" s="9" t="s">
        <v>89</v>
      </c>
      <c r="D69" s="9" t="s">
        <v>140</v>
      </c>
      <c r="E69" s="9" t="s">
        <v>146</v>
      </c>
      <c r="F69" s="10">
        <v>283448</v>
      </c>
      <c r="G69" s="10">
        <v>202494</v>
      </c>
      <c r="H69" s="10"/>
      <c r="I69" s="10">
        <v>188222</v>
      </c>
      <c r="J69" s="11">
        <v>36563</v>
      </c>
      <c r="K69" s="10">
        <v>8546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f t="shared" si="4"/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f t="shared" si="5"/>
        <v>8546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10</v>
      </c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</row>
    <row r="70" spans="1:52" ht="12.75">
      <c r="A70" s="9" t="s">
        <v>63</v>
      </c>
      <c r="B70" s="9">
        <v>3230</v>
      </c>
      <c r="C70" s="9" t="s">
        <v>92</v>
      </c>
      <c r="D70" s="9" t="s">
        <v>132</v>
      </c>
      <c r="E70" s="9" t="s">
        <v>145</v>
      </c>
      <c r="F70" s="10">
        <v>3885800</v>
      </c>
      <c r="G70" s="10">
        <v>886943</v>
      </c>
      <c r="H70" s="10"/>
      <c r="I70" s="10">
        <v>10035696</v>
      </c>
      <c r="J70" s="11">
        <v>36602</v>
      </c>
      <c r="K70" s="10">
        <v>306634</v>
      </c>
      <c r="L70" s="10">
        <v>5558</v>
      </c>
      <c r="M70" s="10">
        <v>0</v>
      </c>
      <c r="N70" s="10">
        <v>0</v>
      </c>
      <c r="O70" s="10">
        <v>0</v>
      </c>
      <c r="P70" s="10">
        <v>7283</v>
      </c>
      <c r="Q70" s="10">
        <f t="shared" si="4"/>
        <v>12841</v>
      </c>
      <c r="R70" s="10">
        <v>0</v>
      </c>
      <c r="S70" s="10">
        <v>0</v>
      </c>
      <c r="T70" s="10">
        <v>4100</v>
      </c>
      <c r="U70" s="10">
        <v>0</v>
      </c>
      <c r="V70" s="10">
        <v>9955</v>
      </c>
      <c r="W70" s="10">
        <v>0</v>
      </c>
      <c r="X70" s="10">
        <f t="shared" si="5"/>
        <v>333530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13</v>
      </c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</row>
    <row r="71" spans="1:52" ht="12.75">
      <c r="A71" s="9" t="s">
        <v>79</v>
      </c>
      <c r="B71" s="9">
        <v>3318</v>
      </c>
      <c r="C71" s="9" t="s">
        <v>92</v>
      </c>
      <c r="D71" s="9" t="s">
        <v>119</v>
      </c>
      <c r="E71" s="9" t="s">
        <v>145</v>
      </c>
      <c r="F71" s="10">
        <v>4284000</v>
      </c>
      <c r="G71" s="10">
        <v>3134103</v>
      </c>
      <c r="H71" s="10"/>
      <c r="I71" s="10">
        <v>2987210</v>
      </c>
      <c r="J71" s="11">
        <v>36579</v>
      </c>
      <c r="K71" s="10">
        <v>0</v>
      </c>
      <c r="L71" s="10">
        <v>12091</v>
      </c>
      <c r="M71" s="10">
        <v>0</v>
      </c>
      <c r="N71" s="10">
        <v>10329</v>
      </c>
      <c r="O71" s="10">
        <v>0</v>
      </c>
      <c r="P71" s="10">
        <v>73474</v>
      </c>
      <c r="Q71" s="10">
        <f t="shared" si="4"/>
        <v>95894</v>
      </c>
      <c r="R71" s="10">
        <v>0</v>
      </c>
      <c r="S71" s="10">
        <v>0</v>
      </c>
      <c r="T71" s="10">
        <v>0</v>
      </c>
      <c r="U71" s="10">
        <v>27109</v>
      </c>
      <c r="V71" s="10">
        <v>39350</v>
      </c>
      <c r="W71" s="10">
        <v>0</v>
      </c>
      <c r="X71" s="10">
        <f t="shared" si="5"/>
        <v>162353</v>
      </c>
      <c r="Y71" s="10">
        <v>7323.29</v>
      </c>
      <c r="Z71" s="10">
        <v>0</v>
      </c>
      <c r="AA71" s="10">
        <v>7.99</v>
      </c>
      <c r="AB71" s="10">
        <v>0</v>
      </c>
      <c r="AC71" s="10">
        <v>0</v>
      </c>
      <c r="AD71" s="10">
        <v>0</v>
      </c>
      <c r="AE71" s="10">
        <v>12</v>
      </c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</row>
    <row r="72" spans="1:52" ht="12.75">
      <c r="A72" s="9" t="s">
        <v>85</v>
      </c>
      <c r="B72" s="9">
        <v>3360</v>
      </c>
      <c r="C72" s="9" t="s">
        <v>90</v>
      </c>
      <c r="D72" s="9" t="s">
        <v>97</v>
      </c>
      <c r="E72" s="9" t="s">
        <v>145</v>
      </c>
      <c r="F72" s="10">
        <v>9352900</v>
      </c>
      <c r="G72" s="10">
        <v>6290442</v>
      </c>
      <c r="H72" s="10"/>
      <c r="I72" s="10">
        <v>5407539</v>
      </c>
      <c r="J72" s="11">
        <v>36602</v>
      </c>
      <c r="K72" s="10">
        <v>393921.83</v>
      </c>
      <c r="L72" s="10">
        <v>0</v>
      </c>
      <c r="M72" s="10">
        <v>2354.4</v>
      </c>
      <c r="N72" s="10">
        <v>17639.11</v>
      </c>
      <c r="O72" s="10">
        <v>1806.41</v>
      </c>
      <c r="P72" s="10">
        <v>157400.31</v>
      </c>
      <c r="Q72" s="10">
        <f t="shared" si="4"/>
        <v>179200.23</v>
      </c>
      <c r="R72" s="10">
        <v>42779.4</v>
      </c>
      <c r="S72" s="10">
        <v>0</v>
      </c>
      <c r="T72" s="10">
        <v>0</v>
      </c>
      <c r="U72" s="10">
        <v>0</v>
      </c>
      <c r="V72" s="10">
        <v>86889.05</v>
      </c>
      <c r="W72" s="10">
        <v>0</v>
      </c>
      <c r="X72" s="10">
        <f t="shared" si="5"/>
        <v>702790.51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2</v>
      </c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</row>
    <row r="73" spans="1:52" ht="12.75">
      <c r="A73" s="9" t="s">
        <v>15</v>
      </c>
      <c r="B73" s="9">
        <v>3062</v>
      </c>
      <c r="C73" s="9" t="s">
        <v>90</v>
      </c>
      <c r="D73" s="9" t="s">
        <v>105</v>
      </c>
      <c r="E73" s="9" t="s">
        <v>145</v>
      </c>
      <c r="F73" s="10">
        <v>3470000</v>
      </c>
      <c r="G73" s="10">
        <v>1411700</v>
      </c>
      <c r="H73" s="10"/>
      <c r="I73" s="10">
        <v>2286870</v>
      </c>
      <c r="J73" s="11">
        <v>36598</v>
      </c>
      <c r="K73" s="10">
        <v>797869.95</v>
      </c>
      <c r="L73" s="10">
        <v>4853</v>
      </c>
      <c r="M73" s="10">
        <v>0</v>
      </c>
      <c r="N73" s="10">
        <v>3179.8</v>
      </c>
      <c r="O73" s="10">
        <v>34613.01</v>
      </c>
      <c r="P73" s="10">
        <v>53166.23</v>
      </c>
      <c r="Q73" s="10">
        <f t="shared" si="4"/>
        <v>95812.04000000001</v>
      </c>
      <c r="R73" s="10">
        <v>0</v>
      </c>
      <c r="S73" s="10">
        <v>0</v>
      </c>
      <c r="T73" s="10">
        <v>0</v>
      </c>
      <c r="U73" s="10">
        <v>0</v>
      </c>
      <c r="V73" s="10">
        <v>16951.08</v>
      </c>
      <c r="W73" s="10">
        <v>0</v>
      </c>
      <c r="X73" s="10">
        <f t="shared" si="5"/>
        <v>910633.07</v>
      </c>
      <c r="Y73" s="10">
        <v>740142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1</v>
      </c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</row>
    <row r="74" spans="1:52" ht="12.75">
      <c r="A74" s="9" t="s">
        <v>18</v>
      </c>
      <c r="B74" s="9">
        <v>3041</v>
      </c>
      <c r="C74" s="9" t="s">
        <v>88</v>
      </c>
      <c r="D74" s="9" t="s">
        <v>108</v>
      </c>
      <c r="E74" s="9" t="s">
        <v>145</v>
      </c>
      <c r="F74" s="10">
        <v>9689000</v>
      </c>
      <c r="G74" s="10">
        <v>808100</v>
      </c>
      <c r="H74" s="10"/>
      <c r="I74" s="10">
        <v>5062000</v>
      </c>
      <c r="J74" s="11">
        <v>36606</v>
      </c>
      <c r="K74" s="10">
        <v>340791.73</v>
      </c>
      <c r="L74" s="10">
        <v>31041.7</v>
      </c>
      <c r="M74" s="10">
        <v>33222.7</v>
      </c>
      <c r="N74" s="10">
        <v>70739.5</v>
      </c>
      <c r="O74" s="10">
        <v>1319.66</v>
      </c>
      <c r="P74" s="10">
        <v>69323.91</v>
      </c>
      <c r="Q74" s="10">
        <f t="shared" si="4"/>
        <v>205647.47</v>
      </c>
      <c r="R74" s="10">
        <v>88211.02</v>
      </c>
      <c r="S74" s="10">
        <v>0</v>
      </c>
      <c r="T74" s="10">
        <v>150319.41</v>
      </c>
      <c r="U74" s="10">
        <v>0</v>
      </c>
      <c r="V74" s="10">
        <v>0</v>
      </c>
      <c r="W74" s="10">
        <v>0</v>
      </c>
      <c r="X74" s="10">
        <f t="shared" si="5"/>
        <v>784969.6299999999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5</v>
      </c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</row>
    <row r="75" spans="1:52" ht="12.75">
      <c r="A75" s="9" t="s">
        <v>21</v>
      </c>
      <c r="B75" s="9">
        <v>3066</v>
      </c>
      <c r="C75" s="9" t="s">
        <v>88</v>
      </c>
      <c r="D75" s="9" t="s">
        <v>111</v>
      </c>
      <c r="E75" s="9" t="s">
        <v>145</v>
      </c>
      <c r="F75" s="10">
        <v>2813000</v>
      </c>
      <c r="G75" s="10">
        <v>3796260</v>
      </c>
      <c r="H75" s="10"/>
      <c r="I75" s="10">
        <v>3452710</v>
      </c>
      <c r="J75" s="11">
        <v>36599</v>
      </c>
      <c r="K75" s="10">
        <v>225882.32</v>
      </c>
      <c r="L75" s="10">
        <v>0</v>
      </c>
      <c r="M75" s="10">
        <v>2865.76</v>
      </c>
      <c r="N75" s="10">
        <v>67601.42</v>
      </c>
      <c r="O75" s="10">
        <v>2997.58</v>
      </c>
      <c r="P75" s="10">
        <v>41249.43</v>
      </c>
      <c r="Q75" s="10">
        <f t="shared" si="4"/>
        <v>114714.19</v>
      </c>
      <c r="R75" s="10">
        <v>10650.96</v>
      </c>
      <c r="S75" s="10">
        <v>0</v>
      </c>
      <c r="T75" s="10">
        <v>0</v>
      </c>
      <c r="U75" s="10">
        <v>0</v>
      </c>
      <c r="V75" s="10">
        <v>38048.14</v>
      </c>
      <c r="W75" s="10">
        <v>0</v>
      </c>
      <c r="X75" s="10">
        <f t="shared" si="5"/>
        <v>389295.61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6</v>
      </c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</row>
    <row r="76" spans="1:52" ht="12.75">
      <c r="A76" s="9" t="s">
        <v>54</v>
      </c>
      <c r="B76" s="9">
        <v>2837</v>
      </c>
      <c r="C76" s="9" t="s">
        <v>88</v>
      </c>
      <c r="D76" s="9" t="s">
        <v>127</v>
      </c>
      <c r="E76" s="9" t="s">
        <v>147</v>
      </c>
      <c r="F76" s="10">
        <v>9320</v>
      </c>
      <c r="G76" s="10">
        <v>802</v>
      </c>
      <c r="H76" s="10"/>
      <c r="I76" s="10">
        <v>786</v>
      </c>
      <c r="J76" s="11">
        <v>36560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10</v>
      </c>
      <c r="Q76" s="10">
        <f t="shared" si="4"/>
        <v>10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f t="shared" si="5"/>
        <v>10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38</v>
      </c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</row>
    <row r="77" spans="1:52" ht="12.75">
      <c r="A77" s="9" t="s">
        <v>70</v>
      </c>
      <c r="B77" s="9">
        <v>3455</v>
      </c>
      <c r="C77" s="9" t="s">
        <v>91</v>
      </c>
      <c r="D77" s="9" t="s">
        <v>135</v>
      </c>
      <c r="E77" s="9" t="s">
        <v>145</v>
      </c>
      <c r="F77" s="10">
        <v>3000000</v>
      </c>
      <c r="G77" s="10">
        <v>1747385</v>
      </c>
      <c r="H77" s="10"/>
      <c r="I77" s="10">
        <v>1390556</v>
      </c>
      <c r="J77" s="11">
        <v>36609</v>
      </c>
      <c r="K77" s="10">
        <v>162097.3</v>
      </c>
      <c r="L77" s="10">
        <v>880.83</v>
      </c>
      <c r="M77" s="10">
        <v>37560.89</v>
      </c>
      <c r="N77" s="10">
        <v>191.34</v>
      </c>
      <c r="O77" s="10">
        <v>0</v>
      </c>
      <c r="P77" s="10">
        <v>15262.55</v>
      </c>
      <c r="Q77" s="10">
        <f t="shared" si="4"/>
        <v>53895.61</v>
      </c>
      <c r="R77" s="10">
        <v>32.06</v>
      </c>
      <c r="S77" s="10">
        <v>0</v>
      </c>
      <c r="T77" s="10">
        <v>17270.29</v>
      </c>
      <c r="U77" s="10">
        <v>0</v>
      </c>
      <c r="V77" s="10">
        <v>25448.15</v>
      </c>
      <c r="W77" s="10">
        <v>0</v>
      </c>
      <c r="X77" s="10">
        <f t="shared" si="5"/>
        <v>258743.40999999995</v>
      </c>
      <c r="Y77" s="10">
        <v>0</v>
      </c>
      <c r="Z77" s="10">
        <v>0</v>
      </c>
      <c r="AA77" s="10">
        <v>0</v>
      </c>
      <c r="AB77" s="10">
        <v>4711.86</v>
      </c>
      <c r="AC77" s="10">
        <v>739.04</v>
      </c>
      <c r="AD77" s="10">
        <v>0</v>
      </c>
      <c r="AE77" s="10">
        <v>15</v>
      </c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</row>
    <row r="78" spans="1:52" ht="12.75">
      <c r="A78" s="9" t="s">
        <v>84</v>
      </c>
      <c r="B78" s="9">
        <v>3412</v>
      </c>
      <c r="C78" s="9" t="s">
        <v>88</v>
      </c>
      <c r="D78" s="9" t="s">
        <v>142</v>
      </c>
      <c r="E78" s="9" t="s">
        <v>144</v>
      </c>
      <c r="F78" s="10">
        <v>1339000</v>
      </c>
      <c r="G78" s="10">
        <v>725613</v>
      </c>
      <c r="H78" s="10"/>
      <c r="I78" s="10">
        <v>732868</v>
      </c>
      <c r="J78" s="11">
        <v>36559</v>
      </c>
      <c r="K78" s="10">
        <v>0</v>
      </c>
      <c r="L78" s="10">
        <v>0</v>
      </c>
      <c r="M78" s="10">
        <v>0</v>
      </c>
      <c r="N78" s="10">
        <v>200604</v>
      </c>
      <c r="O78" s="10">
        <v>0</v>
      </c>
      <c r="P78" s="10">
        <v>0</v>
      </c>
      <c r="Q78" s="10">
        <f t="shared" si="4"/>
        <v>200604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f t="shared" si="5"/>
        <v>200604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2</v>
      </c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</row>
    <row r="79" spans="1:52" ht="12.75">
      <c r="A79" s="9" t="s">
        <v>7</v>
      </c>
      <c r="B79" s="9">
        <v>3232</v>
      </c>
      <c r="C79" s="9" t="s">
        <v>90</v>
      </c>
      <c r="D79" s="9" t="s">
        <v>100</v>
      </c>
      <c r="E79" s="9" t="s">
        <v>144</v>
      </c>
      <c r="F79" s="10"/>
      <c r="G79" s="10">
        <v>2788800</v>
      </c>
      <c r="H79" s="10"/>
      <c r="I79" s="10">
        <v>2721800</v>
      </c>
      <c r="J79" s="11">
        <v>36571</v>
      </c>
      <c r="K79" s="10">
        <v>0</v>
      </c>
      <c r="L79" s="10">
        <v>65279</v>
      </c>
      <c r="M79" s="10">
        <v>0</v>
      </c>
      <c r="N79" s="10">
        <v>0</v>
      </c>
      <c r="O79" s="10">
        <v>0</v>
      </c>
      <c r="P79" s="10">
        <v>1721</v>
      </c>
      <c r="Q79" s="10">
        <f t="shared" si="4"/>
        <v>67000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f t="shared" si="5"/>
        <v>67000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66</v>
      </c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</row>
    <row r="80" spans="1:52" ht="12.75">
      <c r="A80" s="9" t="s">
        <v>57</v>
      </c>
      <c r="B80" s="9">
        <v>2801</v>
      </c>
      <c r="C80" s="9" t="s">
        <v>90</v>
      </c>
      <c r="D80" s="9" t="s">
        <v>129</v>
      </c>
      <c r="E80" s="9" t="s">
        <v>144</v>
      </c>
      <c r="F80" s="10">
        <v>2000000</v>
      </c>
      <c r="G80" s="10">
        <v>763800</v>
      </c>
      <c r="H80" s="10"/>
      <c r="I80" s="10">
        <v>734600</v>
      </c>
      <c r="J80" s="11">
        <v>36571</v>
      </c>
      <c r="K80" s="10">
        <v>0</v>
      </c>
      <c r="L80" s="10">
        <v>29200</v>
      </c>
      <c r="M80" s="10">
        <v>0</v>
      </c>
      <c r="N80" s="10">
        <v>0</v>
      </c>
      <c r="O80" s="10">
        <v>0</v>
      </c>
      <c r="P80" s="10">
        <v>0</v>
      </c>
      <c r="Q80" s="10">
        <f t="shared" si="4"/>
        <v>29200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f t="shared" si="5"/>
        <v>29200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35</v>
      </c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</row>
    <row r="81" spans="1:52" ht="12.75">
      <c r="A81" s="9" t="s">
        <v>56</v>
      </c>
      <c r="B81" s="9">
        <v>2786</v>
      </c>
      <c r="C81" s="9" t="s">
        <v>90</v>
      </c>
      <c r="D81" s="9" t="s">
        <v>105</v>
      </c>
      <c r="E81" s="9" t="s">
        <v>144</v>
      </c>
      <c r="F81" s="10">
        <v>5000000</v>
      </c>
      <c r="G81" s="10">
        <v>4051533</v>
      </c>
      <c r="H81" s="10"/>
      <c r="I81" s="10">
        <v>4039633</v>
      </c>
      <c r="J81" s="11">
        <v>36571</v>
      </c>
      <c r="K81" s="10">
        <v>0</v>
      </c>
      <c r="L81" s="10">
        <v>11900</v>
      </c>
      <c r="M81" s="10">
        <v>0</v>
      </c>
      <c r="N81" s="10">
        <v>0</v>
      </c>
      <c r="O81" s="10">
        <v>0</v>
      </c>
      <c r="P81" s="10">
        <v>0</v>
      </c>
      <c r="Q81" s="10">
        <f t="shared" si="4"/>
        <v>11900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f t="shared" si="5"/>
        <v>11900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99</v>
      </c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</row>
    <row r="82" spans="1:52" ht="12.75">
      <c r="A82" s="9" t="s">
        <v>28</v>
      </c>
      <c r="B82" s="9">
        <v>2887</v>
      </c>
      <c r="C82" s="9" t="s">
        <v>90</v>
      </c>
      <c r="D82" s="9" t="s">
        <v>97</v>
      </c>
      <c r="E82" s="9" t="s">
        <v>144</v>
      </c>
      <c r="F82" s="10">
        <v>560000</v>
      </c>
      <c r="G82" s="10">
        <v>1437000</v>
      </c>
      <c r="H82" s="10"/>
      <c r="I82" s="10">
        <v>1437637</v>
      </c>
      <c r="J82" s="11">
        <v>36571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f t="shared" si="4"/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f t="shared" si="5"/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</row>
    <row r="83" spans="1:52" ht="12.75">
      <c r="A83" s="9" t="s">
        <v>68</v>
      </c>
      <c r="B83" s="9">
        <v>2525</v>
      </c>
      <c r="C83" s="9" t="s">
        <v>92</v>
      </c>
      <c r="D83" s="9" t="s">
        <v>103</v>
      </c>
      <c r="E83" s="9" t="s">
        <v>144</v>
      </c>
      <c r="F83" s="10">
        <v>607000</v>
      </c>
      <c r="G83" s="10">
        <v>36350</v>
      </c>
      <c r="H83" s="10"/>
      <c r="I83" s="10">
        <v>21100</v>
      </c>
      <c r="J83" s="11">
        <v>36559</v>
      </c>
      <c r="K83" s="10">
        <v>0</v>
      </c>
      <c r="L83" s="10">
        <v>16331</v>
      </c>
      <c r="M83" s="10">
        <v>0</v>
      </c>
      <c r="N83" s="10">
        <v>0</v>
      </c>
      <c r="O83" s="10">
        <v>0</v>
      </c>
      <c r="P83" s="10">
        <v>0</v>
      </c>
      <c r="Q83" s="10">
        <f t="shared" si="4"/>
        <v>16331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f t="shared" si="5"/>
        <v>16331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</row>
    <row r="84" spans="1:52" ht="12.75">
      <c r="A84" s="9" t="s">
        <v>59</v>
      </c>
      <c r="B84" s="9">
        <v>728</v>
      </c>
      <c r="C84" s="9" t="s">
        <v>92</v>
      </c>
      <c r="D84" s="9" t="s">
        <v>120</v>
      </c>
      <c r="E84" s="9" t="s">
        <v>146</v>
      </c>
      <c r="F84" s="10">
        <v>350000</v>
      </c>
      <c r="G84" s="10">
        <v>17700</v>
      </c>
      <c r="H84" s="10"/>
      <c r="I84" s="10">
        <v>10900</v>
      </c>
      <c r="J84" s="11">
        <v>36572</v>
      </c>
      <c r="K84" s="10">
        <v>0</v>
      </c>
      <c r="L84" s="10">
        <v>2802</v>
      </c>
      <c r="M84" s="10">
        <v>0</v>
      </c>
      <c r="N84" s="10">
        <v>0</v>
      </c>
      <c r="O84" s="10">
        <v>0</v>
      </c>
      <c r="P84" s="10">
        <v>0</v>
      </c>
      <c r="Q84" s="10">
        <f t="shared" si="4"/>
        <v>2802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f t="shared" si="5"/>
        <v>2802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4</v>
      </c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</row>
    <row r="85" spans="1:52" ht="12.75">
      <c r="A85" s="9" t="s">
        <v>6</v>
      </c>
      <c r="B85" s="9">
        <v>3175</v>
      </c>
      <c r="C85" s="9" t="s">
        <v>88</v>
      </c>
      <c r="D85" s="9" t="s">
        <v>99</v>
      </c>
      <c r="E85" s="9" t="s">
        <v>145</v>
      </c>
      <c r="F85" s="10">
        <v>4400000</v>
      </c>
      <c r="G85" s="10">
        <v>4686575</v>
      </c>
      <c r="H85" s="10"/>
      <c r="I85" s="10">
        <v>4363805</v>
      </c>
      <c r="J85" s="11">
        <v>36563</v>
      </c>
      <c r="K85" s="10">
        <v>111405</v>
      </c>
      <c r="L85" s="10">
        <v>0</v>
      </c>
      <c r="M85" s="10">
        <v>65061</v>
      </c>
      <c r="N85" s="10">
        <v>0</v>
      </c>
      <c r="O85" s="10">
        <v>0</v>
      </c>
      <c r="P85" s="10">
        <v>0</v>
      </c>
      <c r="Q85" s="10">
        <f t="shared" si="4"/>
        <v>65061</v>
      </c>
      <c r="R85" s="10">
        <v>18334</v>
      </c>
      <c r="S85" s="10">
        <v>0</v>
      </c>
      <c r="T85" s="10">
        <v>36483</v>
      </c>
      <c r="U85" s="10">
        <v>13841</v>
      </c>
      <c r="V85" s="10">
        <v>0</v>
      </c>
      <c r="W85" s="10">
        <v>0</v>
      </c>
      <c r="X85" s="10">
        <f t="shared" si="5"/>
        <v>245124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10</v>
      </c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</row>
    <row r="86" spans="1:52" ht="12.75">
      <c r="A86" s="9" t="s">
        <v>55</v>
      </c>
      <c r="B86" s="9">
        <v>2853</v>
      </c>
      <c r="C86" s="9" t="s">
        <v>90</v>
      </c>
      <c r="D86" s="9" t="s">
        <v>126</v>
      </c>
      <c r="E86" s="9" t="s">
        <v>144</v>
      </c>
      <c r="F86" s="10">
        <v>1150000</v>
      </c>
      <c r="G86" s="10">
        <v>658000</v>
      </c>
      <c r="H86" s="10"/>
      <c r="I86" s="10">
        <v>628052</v>
      </c>
      <c r="J86" s="11">
        <v>36565</v>
      </c>
      <c r="K86" s="10">
        <v>0</v>
      </c>
      <c r="L86" s="10">
        <v>35945</v>
      </c>
      <c r="M86" s="10">
        <v>0</v>
      </c>
      <c r="N86" s="10">
        <v>0</v>
      </c>
      <c r="O86" s="10">
        <v>0</v>
      </c>
      <c r="P86" s="10">
        <v>0</v>
      </c>
      <c r="Q86" s="10">
        <f t="shared" si="4"/>
        <v>35945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f t="shared" si="5"/>
        <v>35945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12</v>
      </c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</row>
    <row r="87" spans="1:52" ht="12.75">
      <c r="A87" s="9" t="s">
        <v>22</v>
      </c>
      <c r="B87" s="9">
        <v>3067</v>
      </c>
      <c r="C87" s="9" t="s">
        <v>89</v>
      </c>
      <c r="D87" s="9" t="s">
        <v>95</v>
      </c>
      <c r="E87" s="9" t="s">
        <v>144</v>
      </c>
      <c r="F87" s="10">
        <v>873000</v>
      </c>
      <c r="G87" s="10">
        <v>863768</v>
      </c>
      <c r="H87" s="10"/>
      <c r="I87" s="10">
        <v>863768</v>
      </c>
      <c r="J87" s="11">
        <v>36598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f t="shared" si="4"/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f t="shared" si="5"/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15</v>
      </c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</row>
    <row r="88" spans="1:52" ht="13.5" thickBot="1">
      <c r="A88" s="9" t="s">
        <v>27</v>
      </c>
      <c r="B88" s="9">
        <v>2879</v>
      </c>
      <c r="C88" s="9" t="s">
        <v>89</v>
      </c>
      <c r="D88" s="9" t="s">
        <v>95</v>
      </c>
      <c r="E88" s="9" t="s">
        <v>146</v>
      </c>
      <c r="F88" s="10">
        <v>350000</v>
      </c>
      <c r="G88" s="10">
        <v>40620</v>
      </c>
      <c r="H88" s="10"/>
      <c r="I88" s="10"/>
      <c r="J88" s="11">
        <v>36598</v>
      </c>
      <c r="K88" s="10">
        <v>0</v>
      </c>
      <c r="L88" s="10">
        <v>31915</v>
      </c>
      <c r="M88" s="10">
        <v>0</v>
      </c>
      <c r="N88" s="10">
        <v>0</v>
      </c>
      <c r="O88" s="10">
        <v>0</v>
      </c>
      <c r="P88" s="10">
        <v>0</v>
      </c>
      <c r="Q88" s="10">
        <f t="shared" si="4"/>
        <v>31915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f t="shared" si="5"/>
        <v>31915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</row>
    <row r="89" spans="1:52" ht="12.75">
      <c r="A89" s="12"/>
      <c r="B89" s="12"/>
      <c r="C89" s="12"/>
      <c r="D89" s="12"/>
      <c r="E89" s="12"/>
      <c r="F89" s="13"/>
      <c r="G89" s="13"/>
      <c r="H89" s="13"/>
      <c r="I89" s="13"/>
      <c r="J89" s="14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</row>
    <row r="90" spans="1:32" ht="13.5" thickBot="1">
      <c r="A90" s="15" t="s">
        <v>176</v>
      </c>
      <c r="B90" s="16">
        <v>86</v>
      </c>
      <c r="C90" s="16"/>
      <c r="D90" s="16"/>
      <c r="E90" s="16"/>
      <c r="F90" s="17"/>
      <c r="G90" s="17">
        <f>SUM(G3:G88)</f>
        <v>92312479</v>
      </c>
      <c r="H90" s="17">
        <f>SUM(H3:H88)</f>
        <v>0</v>
      </c>
      <c r="I90" s="17">
        <f>SUM(I3:I88)</f>
        <v>119544569</v>
      </c>
      <c r="J90" s="18"/>
      <c r="K90" s="17">
        <f aca="true" t="shared" si="6" ref="K90:AD90">SUM(K3:K88)</f>
        <v>5396398.350000001</v>
      </c>
      <c r="L90" s="17">
        <f t="shared" si="6"/>
        <v>533378.5900000001</v>
      </c>
      <c r="M90" s="17">
        <f t="shared" si="6"/>
        <v>779943.6799999999</v>
      </c>
      <c r="N90" s="17">
        <f t="shared" si="6"/>
        <v>663628.85</v>
      </c>
      <c r="O90" s="17">
        <f t="shared" si="6"/>
        <v>81574.92000000001</v>
      </c>
      <c r="P90" s="17">
        <f t="shared" si="6"/>
        <v>1135891.5999999999</v>
      </c>
      <c r="Q90" s="17">
        <f t="shared" si="6"/>
        <v>3194417.6399999997</v>
      </c>
      <c r="R90" s="17">
        <f t="shared" si="6"/>
        <v>250267.50999999998</v>
      </c>
      <c r="S90" s="17">
        <f t="shared" si="6"/>
        <v>101456.29</v>
      </c>
      <c r="T90" s="17">
        <f t="shared" si="6"/>
        <v>535066.72</v>
      </c>
      <c r="U90" s="17">
        <f t="shared" si="6"/>
        <v>211036.24</v>
      </c>
      <c r="V90" s="17">
        <f t="shared" si="6"/>
        <v>491661.36000000004</v>
      </c>
      <c r="W90" s="17">
        <f t="shared" si="6"/>
        <v>0</v>
      </c>
      <c r="X90" s="17">
        <f t="shared" si="6"/>
        <v>10180304.11</v>
      </c>
      <c r="Y90" s="17">
        <f t="shared" si="6"/>
        <v>1106879.69</v>
      </c>
      <c r="Z90" s="17">
        <f t="shared" si="6"/>
        <v>0</v>
      </c>
      <c r="AA90" s="17">
        <f t="shared" si="6"/>
        <v>5305.99</v>
      </c>
      <c r="AB90" s="17">
        <f t="shared" si="6"/>
        <v>262822.86</v>
      </c>
      <c r="AC90" s="17">
        <f t="shared" si="6"/>
        <v>11631.630000000001</v>
      </c>
      <c r="AD90" s="17">
        <f t="shared" si="6"/>
        <v>0</v>
      </c>
      <c r="AE90" s="17"/>
      <c r="AF90" s="17"/>
    </row>
    <row r="92" ht="13.5" thickBot="1"/>
    <row r="93" spans="1:52" ht="13.5" thickTop="1">
      <c r="A93" s="27" t="s">
        <v>178</v>
      </c>
      <c r="B93" s="28"/>
      <c r="C93" s="28"/>
      <c r="D93" s="28"/>
      <c r="E93" s="28"/>
      <c r="F93" s="29"/>
      <c r="G93" s="29"/>
      <c r="H93" s="29"/>
      <c r="I93" s="29"/>
      <c r="J93" s="30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</row>
    <row r="94" ht="12.75">
      <c r="A94" s="1" t="s">
        <v>179</v>
      </c>
    </row>
    <row r="95" ht="12.75">
      <c r="A95" s="1" t="s">
        <v>180</v>
      </c>
    </row>
    <row r="96" ht="12.75">
      <c r="A96" s="1" t="s">
        <v>181</v>
      </c>
    </row>
    <row r="97" ht="12.75">
      <c r="A97" s="1" t="s">
        <v>182</v>
      </c>
    </row>
    <row r="98" ht="12.75">
      <c r="A98" s="1" t="s">
        <v>183</v>
      </c>
    </row>
    <row r="99" ht="12.75">
      <c r="A99" s="1" t="s">
        <v>184</v>
      </c>
    </row>
    <row r="100" ht="12.75">
      <c r="A100" s="1" t="s">
        <v>185</v>
      </c>
    </row>
    <row r="101" ht="12.75">
      <c r="A101" s="1" t="s">
        <v>186</v>
      </c>
    </row>
    <row r="102" ht="12.75">
      <c r="A102" s="1" t="s">
        <v>187</v>
      </c>
    </row>
    <row r="103" ht="12.75">
      <c r="A103" s="1" t="s">
        <v>188</v>
      </c>
    </row>
    <row r="104" ht="12.75">
      <c r="A104" s="1" t="s">
        <v>189</v>
      </c>
    </row>
    <row r="105" ht="13.5" thickBot="1">
      <c r="A105" s="2" t="s">
        <v>190</v>
      </c>
    </row>
    <row r="106" ht="13.5" thickTop="1"/>
  </sheetData>
  <printOptions/>
  <pageMargins left="0.25" right="0.25" top="0.6" bottom="0.5" header="0.5" footer="0.5"/>
  <pageSetup horizontalDpi="600" verticalDpi="600" orientation="landscape" paperSize="5" scale="55" r:id="rId1"/>
  <headerFooter alignWithMargins="0">
    <oddHeader>&amp;CMuniciple &amp;&amp; Industrial Waste Landfills&amp;RWed Jun 21 11:06:31 CDT 2006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mackd</dc:creator>
  <cp:keywords/>
  <dc:description/>
  <cp:lastModifiedBy>Vera Swanson</cp:lastModifiedBy>
  <dcterms:created xsi:type="dcterms:W3CDTF">2006-06-21T16:06:13Z</dcterms:created>
  <dcterms:modified xsi:type="dcterms:W3CDTF">2006-07-12T20:40:24Z</dcterms:modified>
  <cp:category/>
  <cp:version/>
  <cp:contentType/>
  <cp:contentStatus/>
</cp:coreProperties>
</file>