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2900" windowHeight="9530" activeTab="0"/>
  </bookViews>
  <sheets>
    <sheet name="2014 Lic no." sheetId="1" r:id="rId1"/>
    <sheet name="2014 Alpha." sheetId="2" r:id="rId2"/>
  </sheets>
  <definedNames/>
  <calcPr fullCalcOnLoad="1"/>
</workbook>
</file>

<file path=xl/sharedStrings.xml><?xml version="1.0" encoding="utf-8"?>
<sst xmlns="http://schemas.openxmlformats.org/spreadsheetml/2006/main" count="664" uniqueCount="167">
  <si>
    <t>Facility Name</t>
  </si>
  <si>
    <t>JANESVILLE CTY LF (NEW)</t>
  </si>
  <si>
    <t>DAIRYLAND POWER COOP PHASE IV - BELVIDERE</t>
  </si>
  <si>
    <t>MARATHON CNTY BLUE BIRD RIDGE RDF</t>
  </si>
  <si>
    <t>RIDGEVIEW RECYCLING &amp; DISPOSAL - SOUTH</t>
  </si>
  <si>
    <t>KESTREL HAWK LF</t>
  </si>
  <si>
    <t>W M W I - METRO RECYCLING &amp; DISPOSAL</t>
  </si>
  <si>
    <t>DOMTAR AW LLC ASH BARK SITE</t>
  </si>
  <si>
    <t>KOHLER CO LF</t>
  </si>
  <si>
    <t>WATER RENEWAL CENTER LANDFILL</t>
  </si>
  <si>
    <t>FALK LANDFILL</t>
  </si>
  <si>
    <t>CHEMTRADE SOLUTIONS LLC</t>
  </si>
  <si>
    <t>WPL - COLUMBIA ENERGY CENTER</t>
  </si>
  <si>
    <t>GEORGIA-PACIFIC CONSUMER PROD LP GB WEST LF</t>
  </si>
  <si>
    <t>OUTAGAMIE CNTY SW DIV LF</t>
  </si>
  <si>
    <t>WATER QUALITY CENTER LF</t>
  </si>
  <si>
    <t>DOMTAR AW LLC WASTEWATER TREATMENT LF</t>
  </si>
  <si>
    <t>SUPERIOR CTY MOCCASIN MIKE LF</t>
  </si>
  <si>
    <t>WEPCO PLEASANT PRAIRIE LF</t>
  </si>
  <si>
    <t>WEPCO HWY 32 LF</t>
  </si>
  <si>
    <t>EXPERA MOSINEE LLC</t>
  </si>
  <si>
    <t>WASHINGTON ISLAND LF/COMPOST SITE</t>
  </si>
  <si>
    <t>WPL - EDGEWATER GENERATING STATION</t>
  </si>
  <si>
    <t>GEORGIA PACIFIC CONSUMER PROD LP GB NORTHLAN</t>
  </si>
  <si>
    <t>ADVANCED DISP SERV CRANBERRY CREEK LF LLC</t>
  </si>
  <si>
    <t>GREDE LLC - REEDSBURG</t>
  </si>
  <si>
    <t>KEWAUNEE CNTY SOLID WASTE</t>
  </si>
  <si>
    <t>DANE CNTY LF #2 RODEFELD</t>
  </si>
  <si>
    <t xml:space="preserve">APPLETON COATED LLC - LOCKS MILL </t>
  </si>
  <si>
    <t>W M W I - RIDGEVIEW RECYCLING &amp; DISPOSAL</t>
  </si>
  <si>
    <t>W M W I - VALLEY TRAIL</t>
  </si>
  <si>
    <t>WIS PUBLIC SERV CORP WESTON ASH DISP SITE #3</t>
  </si>
  <si>
    <t>ADVANCED DISPOSAL SERVICES GLACIER RIDGE LLC</t>
  </si>
  <si>
    <t>SHAWANO CTY PHASE 2 LF</t>
  </si>
  <si>
    <t>MAR-OCO LF</t>
  </si>
  <si>
    <t>ADVANCED DISP SERV SEVEN MILE CREEK LF LLC</t>
  </si>
  <si>
    <t>HWY G SANITARY LF</t>
  </si>
  <si>
    <t>PACKAGING CORP OF AMERICA - TOMAHAWK LF</t>
  </si>
  <si>
    <t>DAIRYLAND POWER COOP - CASSVILLE</t>
  </si>
  <si>
    <t>ADVANCED DISP SERV HICKORY MEADOWS LF LLC</t>
  </si>
  <si>
    <t>LINCOLN CNTY SANITARY LF</t>
  </si>
  <si>
    <t>ADAMS CNTY LF &amp; RECYCLING CENTER</t>
  </si>
  <si>
    <t>WINNEBAGO CNTY SUNNYVIEW LF</t>
  </si>
  <si>
    <t>W M W I - DEER TRACK PARK LF INC</t>
  </si>
  <si>
    <t>WEPCO CALEDONIA LF</t>
  </si>
  <si>
    <t>NORTHERN STATES POWER CO - WOODFIELD ASH LF</t>
  </si>
  <si>
    <t>OUTAGAMIE CNTY NE LF (AREA 6)</t>
  </si>
  <si>
    <t>ADVANCED DISPOSAL SERVICES MALLARD RIDGE LLC</t>
  </si>
  <si>
    <t>RED HILLS LANDFILL - PHASE V</t>
  </si>
  <si>
    <t>LA CROSSE CNTY LF MSW  &amp; ASH MONOFILL</t>
  </si>
  <si>
    <t>VERNON CNTY SOLID WASTE/RECYCLING FACILITY</t>
  </si>
  <si>
    <t>TOMAHAWK LAND CO OF DELAWARE LLC NORTH LF</t>
  </si>
  <si>
    <t>ADVANCED DISPOSAL EMERALD PARK LANDFILL  LLC</t>
  </si>
  <si>
    <t>W M W I - MADISON PRAIRIE LF</t>
  </si>
  <si>
    <t>MARATHON CNTY AREA B LF</t>
  </si>
  <si>
    <t>EXPERA BROKAW LLC CELL #4A LF</t>
  </si>
  <si>
    <t>W M W I-ORCHARD RIDGE RECYCLING &amp; DISPOSAL</t>
  </si>
  <si>
    <t>WAUPACA FOUNDRY INC LF #3</t>
  </si>
  <si>
    <t>WASTE MANAGEMENT WI - TIMBERLINE TRAIL RDF</t>
  </si>
  <si>
    <t xml:space="preserve">APPLETON COATED LLC </t>
  </si>
  <si>
    <t>BFI WASTE SYSTEMS OF NORTH AMERICA INC</t>
  </si>
  <si>
    <t>MONROE CNTY RIDGEVILLE II SAN LF</t>
  </si>
  <si>
    <t>W M W I - PHEASANT RUN RECYCLING &amp; DISPOSAL</t>
  </si>
  <si>
    <t>WDNR Lic. No.</t>
  </si>
  <si>
    <t>DNR Region</t>
  </si>
  <si>
    <t>SC</t>
  </si>
  <si>
    <t>WC</t>
  </si>
  <si>
    <t>NE</t>
  </si>
  <si>
    <t>SE</t>
  </si>
  <si>
    <t>NO</t>
  </si>
  <si>
    <t>County</t>
  </si>
  <si>
    <t>Rock</t>
  </si>
  <si>
    <t>Buffalo</t>
  </si>
  <si>
    <t>Marathon</t>
  </si>
  <si>
    <t>Manitowoc</t>
  </si>
  <si>
    <t>Racine</t>
  </si>
  <si>
    <t>Milwaukee</t>
  </si>
  <si>
    <t>Wood</t>
  </si>
  <si>
    <t>Sheboygan</t>
  </si>
  <si>
    <t>Portage</t>
  </si>
  <si>
    <t>Winnebago</t>
  </si>
  <si>
    <t>Columbia</t>
  </si>
  <si>
    <t>Brown</t>
  </si>
  <si>
    <t>Outagamie</t>
  </si>
  <si>
    <t>Douglas</t>
  </si>
  <si>
    <t>Kenosha</t>
  </si>
  <si>
    <t>Ozaukee</t>
  </si>
  <si>
    <t>Door</t>
  </si>
  <si>
    <t>Sauk</t>
  </si>
  <si>
    <t>Kewaunee</t>
  </si>
  <si>
    <t>Dane</t>
  </si>
  <si>
    <t>Green Lake</t>
  </si>
  <si>
    <t>Dodge</t>
  </si>
  <si>
    <t>Shawano</t>
  </si>
  <si>
    <t>Marinette</t>
  </si>
  <si>
    <t>Eau Claire</t>
  </si>
  <si>
    <t>Vilas</t>
  </si>
  <si>
    <t>Lincoln</t>
  </si>
  <si>
    <t>Grant</t>
  </si>
  <si>
    <t>Calumet</t>
  </si>
  <si>
    <t>Adams</t>
  </si>
  <si>
    <t>Jefferson</t>
  </si>
  <si>
    <t>Bayfield</t>
  </si>
  <si>
    <t>Walworth</t>
  </si>
  <si>
    <t>La Crosse</t>
  </si>
  <si>
    <t>Vernon</t>
  </si>
  <si>
    <t>Waukesha</t>
  </si>
  <si>
    <t>Waupaca</t>
  </si>
  <si>
    <t>Rusk</t>
  </si>
  <si>
    <t>Washburn</t>
  </si>
  <si>
    <t>Monroe</t>
  </si>
  <si>
    <t>LF Size</t>
  </si>
  <si>
    <t>LF3</t>
  </si>
  <si>
    <t>LF4</t>
  </si>
  <si>
    <t>LF2</t>
  </si>
  <si>
    <t>LF1</t>
  </si>
  <si>
    <t>Initial or Original Capacity</t>
  </si>
  <si>
    <t>Cap. as of Jan.2014 In Cu Yds</t>
  </si>
  <si>
    <t>Capacity (Added) in 2014</t>
  </si>
  <si>
    <t>Cap. as of Jan. 2015 In Cu Yds</t>
  </si>
  <si>
    <t>Date Rcvd in Bureau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</si>
  <si>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</si>
  <si>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</si>
  <si>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</si>
  <si>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</si>
  <si>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</si>
  <si>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</si>
  <si>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</si>
  <si>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</si>
  <si>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</si>
  <si>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</si>
  <si>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</si>
  <si>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</si>
  <si>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</si>
  <si>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</si>
  <si>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</si>
  <si>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</si>
  <si>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</si>
  <si>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1-28 Total (tons)</t>
  </si>
  <si>
    <t>IL</t>
  </si>
  <si>
    <t>IN</t>
  </si>
  <si>
    <t>IA</t>
  </si>
  <si>
    <t>MN</t>
  </si>
  <si>
    <t>MI</t>
  </si>
  <si>
    <t>Other</t>
  </si>
  <si>
    <t>Estimated Site Life In Years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</si>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</sst>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/>
      <bottom style="medium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15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left"/>
    </xf>
    <xf numFmtId="0" fontId="39" fillId="0" borderId="0" xfId="0" applyFont="1" applyAlignment="1">
      <alignment horizontal="center" wrapText="1"/>
    </xf>
    <xf numFmtId="164" fontId="39" fillId="0" borderId="0" xfId="0" applyNumberFormat="1" applyFont="1" applyAlignment="1">
      <alignment horizontal="center" wrapText="1"/>
    </xf>
    <xf numFmtId="15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15" fontId="39" fillId="0" borderId="11" xfId="0" applyNumberFormat="1" applyFont="1" applyBorder="1" applyAlignment="1">
      <alignment/>
    </xf>
    <xf numFmtId="0" fontId="39" fillId="33" borderId="12" xfId="0" applyFont="1" applyFill="1" applyBorder="1" applyAlignment="1">
      <alignment/>
    </xf>
    <xf numFmtId="0" fontId="40" fillId="33" borderId="13" xfId="0" applyFont="1" applyFill="1" applyBorder="1" applyAlignment="1">
      <alignment horizontal="left"/>
    </xf>
    <xf numFmtId="0" fontId="40" fillId="33" borderId="14" xfId="0" applyFont="1" applyFill="1" applyBorder="1" applyAlignment="1">
      <alignment horizontal="left"/>
    </xf>
    <xf numFmtId="0" fontId="40" fillId="33" borderId="15" xfId="0" applyFont="1" applyFill="1" applyBorder="1" applyAlignment="1">
      <alignment horizontal="left"/>
    </xf>
    <xf numFmtId="0" fontId="40" fillId="33" borderId="16" xfId="0" applyFont="1" applyFill="1" applyBorder="1" applyAlignment="1">
      <alignment horizontal="left"/>
    </xf>
    <xf numFmtId="164" fontId="3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39" fillId="0" borderId="17" xfId="0" applyFont="1" applyBorder="1" applyAlignment="1">
      <alignment/>
    </xf>
    <xf numFmtId="164" fontId="39" fillId="0" borderId="17" xfId="0" applyNumberFormat="1" applyFont="1" applyBorder="1" applyAlignment="1">
      <alignment/>
    </xf>
    <xf numFmtId="15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64" fontId="39" fillId="0" borderId="18" xfId="0" applyNumberFormat="1" applyFont="1" applyBorder="1" applyAlignment="1">
      <alignment/>
    </xf>
    <xf numFmtId="15" fontId="39" fillId="0" borderId="18" xfId="0" applyNumberFormat="1" applyFont="1" applyBorder="1" applyAlignment="1">
      <alignment/>
    </xf>
    <xf numFmtId="0" fontId="39" fillId="0" borderId="18" xfId="0" applyFont="1" applyFill="1" applyBorder="1" applyAlignment="1">
      <alignment/>
    </xf>
    <xf numFmtId="164" fontId="39" fillId="0" borderId="18" xfId="0" applyNumberFormat="1" applyFont="1" applyFill="1" applyBorder="1" applyAlignment="1">
      <alignment/>
    </xf>
    <xf numFmtId="15" fontId="39" fillId="0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tabSelected="1" zoomScale="75" zoomScaleNormal="75" zoomScalePageLayoutView="0" workbookViewId="0" topLeftCell="A1">
      <pane xSplit="2" ySplit="2" topLeftCell="R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2" sqref="A42"/>
    </sheetView>
  </sheetViews>
  <sheetFormatPr defaultColWidth="9.140625" defaultRowHeight="15"/>
  <cols>
    <col min="1" max="1" width="59.00390625" style="9" bestFit="1" customWidth="1"/>
    <col min="2" max="2" width="59.57421875" style="9" bestFit="1" customWidth="1"/>
    <col min="3" max="3" width="7.57421875" style="9" bestFit="1" customWidth="1"/>
    <col min="4" max="4" width="12.00390625" style="9" bestFit="1" customWidth="1"/>
    <col min="5" max="5" width="8.140625" style="9" bestFit="1" customWidth="1"/>
    <col min="6" max="6" width="11.57421875" style="10" bestFit="1" customWidth="1"/>
    <col min="7" max="7" width="12.57421875" style="10" bestFit="1" customWidth="1"/>
    <col min="8" max="8" width="8.8515625" style="10" bestFit="1" customWidth="1"/>
    <col min="9" max="9" width="12.57421875" style="10" bestFit="1" customWidth="1"/>
    <col min="10" max="10" width="10.8515625" style="11" bestFit="1" customWidth="1"/>
    <col min="11" max="11" width="10.421875" style="10" bestFit="1" customWidth="1"/>
    <col min="12" max="14" width="8.57421875" style="10" bestFit="1" customWidth="1"/>
    <col min="15" max="15" width="7.57421875" style="10" bestFit="1" customWidth="1"/>
    <col min="16" max="16" width="8.57421875" style="10" bestFit="1" customWidth="1"/>
    <col min="17" max="17" width="10.421875" style="10" bestFit="1" customWidth="1"/>
    <col min="18" max="18" width="8.57421875" style="10" bestFit="1" customWidth="1"/>
    <col min="19" max="19" width="7.57421875" style="10" bestFit="1" customWidth="1"/>
    <col min="20" max="22" width="8.57421875" style="10" bestFit="1" customWidth="1"/>
    <col min="23" max="23" width="7.57421875" style="10" bestFit="1" customWidth="1"/>
    <col min="24" max="25" width="8.57421875" style="10" bestFit="1" customWidth="1"/>
    <col min="26" max="27" width="7.57421875" style="10" bestFit="1" customWidth="1"/>
    <col min="28" max="28" width="10.421875" style="10" bestFit="1" customWidth="1"/>
    <col min="29" max="29" width="7.57421875" style="10" customWidth="1"/>
    <col min="30" max="30" width="3.57421875" style="10" bestFit="1" customWidth="1"/>
    <col min="31" max="31" width="7.57421875" style="10" bestFit="1" customWidth="1"/>
    <col min="32" max="32" width="8.57421875" style="10" bestFit="1" customWidth="1"/>
    <col min="33" max="33" width="7.57421875" style="10" bestFit="1" customWidth="1"/>
    <col min="34" max="34" width="6.421875" style="10" bestFit="1" customWidth="1"/>
    <col min="35" max="35" width="10.57421875" style="10" customWidth="1"/>
    <col min="36" max="51" width="6.57421875" style="10" customWidth="1"/>
  </cols>
  <sheetData>
    <row r="1" spans="1:51" ht="14.25">
      <c r="A1" s="2" t="s">
        <v>146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 t="s">
        <v>148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42">
      <c r="A2" s="6" t="s">
        <v>0</v>
      </c>
      <c r="B2" s="6" t="s">
        <v>63</v>
      </c>
      <c r="C2" s="6" t="s">
        <v>64</v>
      </c>
      <c r="D2" s="6" t="s">
        <v>70</v>
      </c>
      <c r="E2" s="6" t="s">
        <v>111</v>
      </c>
      <c r="F2" s="7" t="s">
        <v>116</v>
      </c>
      <c r="G2" s="7" t="s">
        <v>117</v>
      </c>
      <c r="H2" s="7" t="s">
        <v>118</v>
      </c>
      <c r="I2" s="7" t="s">
        <v>119</v>
      </c>
      <c r="J2" s="8" t="s">
        <v>120</v>
      </c>
      <c r="K2" s="7" t="s">
        <v>121</v>
      </c>
      <c r="L2" s="7" t="s">
        <v>122</v>
      </c>
      <c r="M2" s="7" t="s">
        <v>123</v>
      </c>
      <c r="N2" s="7" t="s">
        <v>124</v>
      </c>
      <c r="O2" s="7" t="s">
        <v>125</v>
      </c>
      <c r="P2" s="7" t="s">
        <v>126</v>
      </c>
      <c r="Q2" s="7" t="s">
        <v>127</v>
      </c>
      <c r="R2" s="7" t="s">
        <v>128</v>
      </c>
      <c r="S2" s="7" t="s">
        <v>129</v>
      </c>
      <c r="T2" s="7" t="s">
        <v>130</v>
      </c>
      <c r="U2" s="7" t="s">
        <v>131</v>
      </c>
      <c r="V2" s="7" t="s">
        <v>132</v>
      </c>
      <c r="W2" s="7" t="s">
        <v>133</v>
      </c>
      <c r="X2" s="7" t="s">
        <v>134</v>
      </c>
      <c r="Y2" s="7" t="s">
        <v>135</v>
      </c>
      <c r="Z2" s="7" t="s">
        <v>136</v>
      </c>
      <c r="AA2" s="7" t="s">
        <v>137</v>
      </c>
      <c r="AB2" s="7" t="s">
        <v>138</v>
      </c>
      <c r="AC2" s="7" t="s">
        <v>139</v>
      </c>
      <c r="AD2" s="7" t="s">
        <v>140</v>
      </c>
      <c r="AE2" s="7" t="s">
        <v>141</v>
      </c>
      <c r="AF2" s="7" t="s">
        <v>142</v>
      </c>
      <c r="AG2" s="7" t="s">
        <v>143</v>
      </c>
      <c r="AH2" s="7" t="s">
        <v>144</v>
      </c>
      <c r="AI2" s="7" t="s">
        <v>145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35" ht="14.25">
      <c r="A3" s="28" t="s">
        <v>5</v>
      </c>
      <c r="B3" s="28">
        <v>572</v>
      </c>
      <c r="C3" s="28" t="s">
        <v>68</v>
      </c>
      <c r="D3" s="28" t="s">
        <v>75</v>
      </c>
      <c r="E3" s="28" t="s">
        <v>112</v>
      </c>
      <c r="F3" s="29">
        <v>5000000</v>
      </c>
      <c r="G3" s="29">
        <v>1644199</v>
      </c>
      <c r="H3" s="29"/>
      <c r="I3" s="29">
        <v>1394526</v>
      </c>
      <c r="J3" s="30">
        <v>42066</v>
      </c>
      <c r="K3" s="29">
        <v>87593</v>
      </c>
      <c r="L3" s="29">
        <v>0</v>
      </c>
      <c r="M3" s="29">
        <v>0</v>
      </c>
      <c r="N3" s="29">
        <v>0</v>
      </c>
      <c r="O3" s="29">
        <v>0</v>
      </c>
      <c r="P3" s="29">
        <v>42580</v>
      </c>
      <c r="Q3" s="29">
        <f aca="true" t="shared" si="0" ref="Q3:Q34">SUM(L3:P3)</f>
        <v>42580</v>
      </c>
      <c r="R3" s="29">
        <v>1279</v>
      </c>
      <c r="S3" s="29">
        <v>0</v>
      </c>
      <c r="T3" s="29">
        <v>462</v>
      </c>
      <c r="U3" s="29">
        <v>38164</v>
      </c>
      <c r="V3" s="29">
        <v>0</v>
      </c>
      <c r="W3" s="29">
        <v>0</v>
      </c>
      <c r="X3" s="29">
        <v>0</v>
      </c>
      <c r="Y3" s="29">
        <v>0</v>
      </c>
      <c r="Z3" s="29">
        <v>1036</v>
      </c>
      <c r="AA3" s="29">
        <v>0</v>
      </c>
      <c r="AB3" s="29">
        <f aca="true" t="shared" si="1" ref="AB3:AB34">SUM(K3:P3)+SUM(R3:AA3)</f>
        <v>171114</v>
      </c>
      <c r="AC3" s="29">
        <v>452.78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7</v>
      </c>
    </row>
    <row r="4" spans="1:35" ht="14.25">
      <c r="A4" s="28" t="s">
        <v>6</v>
      </c>
      <c r="B4" s="28">
        <v>1099</v>
      </c>
      <c r="C4" s="28" t="s">
        <v>68</v>
      </c>
      <c r="D4" s="28" t="s">
        <v>76</v>
      </c>
      <c r="E4" s="28" t="s">
        <v>112</v>
      </c>
      <c r="F4" s="29">
        <v>5175000</v>
      </c>
      <c r="G4" s="29">
        <v>2165056</v>
      </c>
      <c r="H4" s="29"/>
      <c r="I4" s="29">
        <v>1369370</v>
      </c>
      <c r="J4" s="30">
        <v>42068</v>
      </c>
      <c r="K4" s="29">
        <v>258463.95</v>
      </c>
      <c r="L4" s="29">
        <v>0</v>
      </c>
      <c r="M4" s="29">
        <v>0</v>
      </c>
      <c r="N4" s="29">
        <v>7069.46</v>
      </c>
      <c r="O4" s="29">
        <v>4430.15</v>
      </c>
      <c r="P4" s="29">
        <v>35165.65</v>
      </c>
      <c r="Q4" s="29">
        <f t="shared" si="0"/>
        <v>46665.26</v>
      </c>
      <c r="R4" s="29">
        <v>7832.87</v>
      </c>
      <c r="S4" s="29">
        <v>0</v>
      </c>
      <c r="T4" s="29">
        <v>21581.91</v>
      </c>
      <c r="U4" s="29">
        <v>0</v>
      </c>
      <c r="V4" s="29">
        <v>43304.39</v>
      </c>
      <c r="W4" s="29">
        <v>0</v>
      </c>
      <c r="X4" s="29">
        <v>5894.08</v>
      </c>
      <c r="Y4" s="29">
        <v>0</v>
      </c>
      <c r="Z4" s="29">
        <v>5.59</v>
      </c>
      <c r="AA4" s="29">
        <v>0</v>
      </c>
      <c r="AB4" s="29">
        <f t="shared" si="1"/>
        <v>383748.05000000005</v>
      </c>
      <c r="AC4" s="29">
        <v>4896.48</v>
      </c>
      <c r="AD4" s="29">
        <v>0</v>
      </c>
      <c r="AE4" s="29">
        <v>38.75</v>
      </c>
      <c r="AF4" s="29">
        <v>0</v>
      </c>
      <c r="AG4" s="29">
        <v>0</v>
      </c>
      <c r="AH4" s="29">
        <v>0</v>
      </c>
      <c r="AI4" s="29">
        <v>5</v>
      </c>
    </row>
    <row r="5" spans="1:35" ht="14.25">
      <c r="A5" s="28" t="s">
        <v>7</v>
      </c>
      <c r="B5" s="28">
        <v>1365</v>
      </c>
      <c r="C5" s="28" t="s">
        <v>66</v>
      </c>
      <c r="D5" s="28" t="s">
        <v>77</v>
      </c>
      <c r="E5" s="28" t="s">
        <v>113</v>
      </c>
      <c r="F5" s="29">
        <v>1260000</v>
      </c>
      <c r="G5" s="29">
        <v>465613</v>
      </c>
      <c r="H5" s="29"/>
      <c r="I5" s="29">
        <v>442285</v>
      </c>
      <c r="J5" s="30">
        <v>42060</v>
      </c>
      <c r="K5" s="29">
        <v>0</v>
      </c>
      <c r="L5" s="29">
        <v>18682</v>
      </c>
      <c r="M5" s="29">
        <v>0</v>
      </c>
      <c r="N5" s="29">
        <v>0</v>
      </c>
      <c r="O5" s="29">
        <v>0</v>
      </c>
      <c r="P5" s="29">
        <v>25</v>
      </c>
      <c r="Q5" s="29">
        <f t="shared" si="0"/>
        <v>18707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f t="shared" si="1"/>
        <v>18707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15</v>
      </c>
    </row>
    <row r="6" spans="1:35" ht="14.25">
      <c r="A6" s="28" t="s">
        <v>8</v>
      </c>
      <c r="B6" s="28">
        <v>1508</v>
      </c>
      <c r="C6" s="28" t="s">
        <v>68</v>
      </c>
      <c r="D6" s="28" t="s">
        <v>78</v>
      </c>
      <c r="E6" s="28" t="s">
        <v>113</v>
      </c>
      <c r="F6" s="29">
        <v>4240000</v>
      </c>
      <c r="G6" s="29">
        <v>109147</v>
      </c>
      <c r="H6" s="29"/>
      <c r="I6" s="29">
        <v>93517</v>
      </c>
      <c r="J6" s="30">
        <v>42059</v>
      </c>
      <c r="K6" s="29">
        <v>0</v>
      </c>
      <c r="L6" s="29">
        <v>0</v>
      </c>
      <c r="M6" s="29">
        <v>0</v>
      </c>
      <c r="N6" s="29">
        <v>17119</v>
      </c>
      <c r="O6" s="29">
        <v>1308</v>
      </c>
      <c r="P6" s="29">
        <v>2673</v>
      </c>
      <c r="Q6" s="29">
        <f t="shared" si="0"/>
        <v>21100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f t="shared" si="1"/>
        <v>21100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6</v>
      </c>
    </row>
    <row r="7" spans="1:35" ht="14.25">
      <c r="A7" s="28" t="s">
        <v>9</v>
      </c>
      <c r="B7" s="28">
        <v>1686</v>
      </c>
      <c r="C7" s="28" t="s">
        <v>66</v>
      </c>
      <c r="D7" s="28" t="s">
        <v>79</v>
      </c>
      <c r="E7" s="28" t="s">
        <v>113</v>
      </c>
      <c r="F7" s="29">
        <v>1551000</v>
      </c>
      <c r="G7" s="29">
        <v>480237</v>
      </c>
      <c r="H7" s="29"/>
      <c r="I7" s="29">
        <v>465304</v>
      </c>
      <c r="J7" s="30">
        <v>42044</v>
      </c>
      <c r="K7" s="29">
        <v>0</v>
      </c>
      <c r="L7" s="29">
        <v>0</v>
      </c>
      <c r="M7" s="29">
        <v>7723</v>
      </c>
      <c r="N7" s="29">
        <v>0</v>
      </c>
      <c r="O7" s="29">
        <v>0</v>
      </c>
      <c r="P7" s="29">
        <v>13</v>
      </c>
      <c r="Q7" s="29">
        <f t="shared" si="0"/>
        <v>7736</v>
      </c>
      <c r="R7" s="29">
        <v>0</v>
      </c>
      <c r="S7" s="29">
        <v>0</v>
      </c>
      <c r="T7" s="29">
        <v>533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f t="shared" si="1"/>
        <v>8269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91</v>
      </c>
    </row>
    <row r="8" spans="1:35" ht="14.25">
      <c r="A8" s="28" t="s">
        <v>10</v>
      </c>
      <c r="B8" s="28">
        <v>1882</v>
      </c>
      <c r="C8" s="28" t="s">
        <v>68</v>
      </c>
      <c r="D8" s="28" t="s">
        <v>76</v>
      </c>
      <c r="E8" s="28" t="s">
        <v>113</v>
      </c>
      <c r="F8" s="29">
        <v>569000</v>
      </c>
      <c r="G8" s="29">
        <v>182412</v>
      </c>
      <c r="H8" s="29"/>
      <c r="I8" s="29">
        <v>171726</v>
      </c>
      <c r="J8" s="30">
        <v>42068</v>
      </c>
      <c r="K8" s="29">
        <v>0</v>
      </c>
      <c r="L8" s="29">
        <v>0</v>
      </c>
      <c r="M8" s="29">
        <v>0</v>
      </c>
      <c r="N8" s="29">
        <v>17232</v>
      </c>
      <c r="O8" s="29">
        <v>0</v>
      </c>
      <c r="P8" s="29">
        <v>0</v>
      </c>
      <c r="Q8" s="29">
        <f t="shared" si="0"/>
        <v>17232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f t="shared" si="1"/>
        <v>17232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12</v>
      </c>
    </row>
    <row r="9" spans="1:35" ht="14.25">
      <c r="A9" s="28" t="s">
        <v>11</v>
      </c>
      <c r="B9" s="28">
        <v>1907</v>
      </c>
      <c r="C9" s="28" t="s">
        <v>67</v>
      </c>
      <c r="D9" s="28" t="s">
        <v>80</v>
      </c>
      <c r="E9" s="28" t="s">
        <v>114</v>
      </c>
      <c r="F9" s="29">
        <v>175000</v>
      </c>
      <c r="G9" s="29">
        <v>36211</v>
      </c>
      <c r="H9" s="29"/>
      <c r="I9" s="29">
        <v>36211</v>
      </c>
      <c r="J9" s="30">
        <v>42058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f t="shared" si="0"/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f t="shared" si="1"/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19</v>
      </c>
    </row>
    <row r="10" spans="1:35" ht="14.25">
      <c r="A10" s="28" t="s">
        <v>12</v>
      </c>
      <c r="B10" s="28">
        <v>2325</v>
      </c>
      <c r="C10" s="28" t="s">
        <v>65</v>
      </c>
      <c r="D10" s="28" t="s">
        <v>81</v>
      </c>
      <c r="E10" s="28" t="s">
        <v>113</v>
      </c>
      <c r="F10" s="29">
        <v>500000</v>
      </c>
      <c r="G10" s="29">
        <v>20000</v>
      </c>
      <c r="H10" s="29"/>
      <c r="I10" s="29">
        <v>20000</v>
      </c>
      <c r="J10" s="30">
        <v>42094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f t="shared" si="0"/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f t="shared" si="1"/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3</v>
      </c>
    </row>
    <row r="11" spans="1:35" ht="14.25">
      <c r="A11" s="28" t="s">
        <v>13</v>
      </c>
      <c r="B11" s="28">
        <v>2332</v>
      </c>
      <c r="C11" s="28" t="s">
        <v>67</v>
      </c>
      <c r="D11" s="28" t="s">
        <v>82</v>
      </c>
      <c r="E11" s="28" t="s">
        <v>113</v>
      </c>
      <c r="F11" s="29">
        <v>6250000</v>
      </c>
      <c r="G11" s="29">
        <v>2382803</v>
      </c>
      <c r="H11" s="29"/>
      <c r="I11" s="29">
        <v>2336492</v>
      </c>
      <c r="J11" s="30">
        <v>42065</v>
      </c>
      <c r="K11" s="29">
        <v>0</v>
      </c>
      <c r="L11" s="29">
        <v>0</v>
      </c>
      <c r="M11" s="29">
        <v>74264</v>
      </c>
      <c r="N11" s="29">
        <v>0</v>
      </c>
      <c r="O11" s="29">
        <v>0</v>
      </c>
      <c r="P11" s="29">
        <v>0</v>
      </c>
      <c r="Q11" s="29">
        <f t="shared" si="0"/>
        <v>74264</v>
      </c>
      <c r="R11" s="29">
        <v>0</v>
      </c>
      <c r="S11" s="29">
        <v>0</v>
      </c>
      <c r="T11" s="29">
        <v>110424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f t="shared" si="1"/>
        <v>184688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16</v>
      </c>
    </row>
    <row r="12" spans="1:35" ht="14.25">
      <c r="A12" s="28" t="s">
        <v>14</v>
      </c>
      <c r="B12" s="28">
        <v>2484</v>
      </c>
      <c r="C12" s="28" t="s">
        <v>67</v>
      </c>
      <c r="D12" s="28" t="s">
        <v>83</v>
      </c>
      <c r="E12" s="28" t="s">
        <v>112</v>
      </c>
      <c r="F12" s="29">
        <v>2250000</v>
      </c>
      <c r="G12" s="29">
        <v>-49888</v>
      </c>
      <c r="H12" s="29"/>
      <c r="I12" s="29">
        <v>-76740</v>
      </c>
      <c r="J12" s="30">
        <v>42079</v>
      </c>
      <c r="K12" s="29">
        <v>14152.78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0"/>
        <v>0</v>
      </c>
      <c r="R12" s="29">
        <v>692.39</v>
      </c>
      <c r="S12" s="29">
        <v>0</v>
      </c>
      <c r="T12" s="29">
        <v>137.99</v>
      </c>
      <c r="U12" s="29">
        <v>0</v>
      </c>
      <c r="V12" s="29">
        <v>0</v>
      </c>
      <c r="W12" s="29">
        <v>0</v>
      </c>
      <c r="X12" s="29">
        <v>1568.23</v>
      </c>
      <c r="Y12" s="29">
        <v>0</v>
      </c>
      <c r="Z12" s="29">
        <v>0</v>
      </c>
      <c r="AA12" s="29">
        <v>0</v>
      </c>
      <c r="AB12" s="29">
        <f t="shared" si="1"/>
        <v>16551.39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</row>
    <row r="13" spans="1:35" ht="14.25">
      <c r="A13" s="28" t="s">
        <v>15</v>
      </c>
      <c r="B13" s="28">
        <v>2488</v>
      </c>
      <c r="C13" s="28" t="s">
        <v>66</v>
      </c>
      <c r="D13" s="28" t="s">
        <v>77</v>
      </c>
      <c r="E13" s="28" t="s">
        <v>113</v>
      </c>
      <c r="F13" s="29">
        <v>679384</v>
      </c>
      <c r="G13" s="29">
        <v>3412909</v>
      </c>
      <c r="H13" s="29"/>
      <c r="I13" s="29">
        <v>3326376</v>
      </c>
      <c r="J13" s="30">
        <v>42048</v>
      </c>
      <c r="K13" s="29">
        <v>0</v>
      </c>
      <c r="L13" s="29">
        <v>37351.9</v>
      </c>
      <c r="M13" s="29">
        <v>27167.4</v>
      </c>
      <c r="N13" s="29">
        <v>0</v>
      </c>
      <c r="O13" s="29">
        <v>0</v>
      </c>
      <c r="P13" s="29">
        <v>6295.6</v>
      </c>
      <c r="Q13" s="29">
        <f t="shared" si="0"/>
        <v>70814.90000000001</v>
      </c>
      <c r="R13" s="29">
        <v>0</v>
      </c>
      <c r="S13" s="29">
        <v>0</v>
      </c>
      <c r="T13" s="29">
        <v>17324.4</v>
      </c>
      <c r="U13" s="29">
        <v>0</v>
      </c>
      <c r="V13" s="29">
        <v>0</v>
      </c>
      <c r="W13" s="29">
        <v>0</v>
      </c>
      <c r="X13" s="29">
        <v>218</v>
      </c>
      <c r="Y13" s="29">
        <v>0</v>
      </c>
      <c r="Z13" s="29">
        <v>0</v>
      </c>
      <c r="AA13" s="29">
        <v>0</v>
      </c>
      <c r="AB13" s="29">
        <f t="shared" si="1"/>
        <v>88357.30000000002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32</v>
      </c>
    </row>
    <row r="14" spans="1:35" ht="14.25">
      <c r="A14" s="28" t="s">
        <v>16</v>
      </c>
      <c r="B14" s="28">
        <v>2613</v>
      </c>
      <c r="C14" s="28" t="s">
        <v>66</v>
      </c>
      <c r="D14" s="28" t="s">
        <v>77</v>
      </c>
      <c r="E14" s="28" t="s">
        <v>113</v>
      </c>
      <c r="F14" s="29">
        <v>2736369</v>
      </c>
      <c r="G14" s="29">
        <v>694522</v>
      </c>
      <c r="H14" s="29"/>
      <c r="I14" s="29">
        <v>671893</v>
      </c>
      <c r="J14" s="30">
        <v>42060</v>
      </c>
      <c r="K14" s="29">
        <v>0</v>
      </c>
      <c r="L14" s="29">
        <v>0</v>
      </c>
      <c r="M14" s="29">
        <v>1752</v>
      </c>
      <c r="N14" s="29">
        <v>0</v>
      </c>
      <c r="O14" s="29">
        <v>0</v>
      </c>
      <c r="P14" s="29">
        <v>7242</v>
      </c>
      <c r="Q14" s="29">
        <f t="shared" si="0"/>
        <v>8994</v>
      </c>
      <c r="R14" s="29">
        <v>0</v>
      </c>
      <c r="S14" s="29">
        <v>0</v>
      </c>
      <c r="T14" s="29">
        <v>0</v>
      </c>
      <c r="U14" s="29">
        <v>0</v>
      </c>
      <c r="V14" s="29">
        <v>110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f t="shared" si="1"/>
        <v>9104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49</v>
      </c>
    </row>
    <row r="15" spans="1:35" ht="14.25">
      <c r="A15" s="28" t="s">
        <v>17</v>
      </c>
      <c r="B15" s="28">
        <v>2627</v>
      </c>
      <c r="C15" s="28" t="s">
        <v>69</v>
      </c>
      <c r="D15" s="28" t="s">
        <v>84</v>
      </c>
      <c r="E15" s="28" t="s">
        <v>112</v>
      </c>
      <c r="F15" s="29">
        <v>1500000</v>
      </c>
      <c r="G15" s="29">
        <v>1475964</v>
      </c>
      <c r="H15" s="29"/>
      <c r="I15" s="29">
        <v>1377230</v>
      </c>
      <c r="J15" s="30">
        <v>42044</v>
      </c>
      <c r="K15" s="29">
        <v>107140</v>
      </c>
      <c r="L15" s="29">
        <v>0</v>
      </c>
      <c r="M15" s="29">
        <v>0</v>
      </c>
      <c r="N15" s="29">
        <v>0</v>
      </c>
      <c r="O15" s="29">
        <v>7234</v>
      </c>
      <c r="P15" s="29">
        <v>1987</v>
      </c>
      <c r="Q15" s="29">
        <f t="shared" si="0"/>
        <v>9221</v>
      </c>
      <c r="R15" s="29">
        <v>2527</v>
      </c>
      <c r="S15" s="29">
        <v>0</v>
      </c>
      <c r="T15" s="29">
        <v>21605</v>
      </c>
      <c r="U15" s="29">
        <v>0</v>
      </c>
      <c r="V15" s="29">
        <v>0</v>
      </c>
      <c r="W15" s="29">
        <v>0</v>
      </c>
      <c r="X15" s="29">
        <v>3052</v>
      </c>
      <c r="Y15" s="29">
        <v>0</v>
      </c>
      <c r="Z15" s="29">
        <v>14</v>
      </c>
      <c r="AA15" s="29">
        <v>0</v>
      </c>
      <c r="AB15" s="29">
        <f t="shared" si="1"/>
        <v>143559</v>
      </c>
      <c r="AC15" s="29">
        <v>0</v>
      </c>
      <c r="AD15" s="29">
        <v>0</v>
      </c>
      <c r="AE15" s="29">
        <v>0</v>
      </c>
      <c r="AF15" s="29">
        <v>116040</v>
      </c>
      <c r="AG15" s="29">
        <v>0</v>
      </c>
      <c r="AH15" s="29">
        <v>0</v>
      </c>
      <c r="AI15" s="29">
        <v>14</v>
      </c>
    </row>
    <row r="16" spans="1:35" ht="14.25">
      <c r="A16" s="28" t="s">
        <v>18</v>
      </c>
      <c r="B16" s="28">
        <v>2786</v>
      </c>
      <c r="C16" s="28" t="s">
        <v>68</v>
      </c>
      <c r="D16" s="28" t="s">
        <v>85</v>
      </c>
      <c r="E16" s="28" t="s">
        <v>113</v>
      </c>
      <c r="F16" s="29">
        <v>5000000</v>
      </c>
      <c r="G16" s="29">
        <v>4035666</v>
      </c>
      <c r="H16" s="29"/>
      <c r="I16" s="29">
        <v>4035666</v>
      </c>
      <c r="J16" s="30">
        <v>42068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 t="shared" si="0"/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f t="shared" si="1"/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15</v>
      </c>
    </row>
    <row r="17" spans="1:35" ht="14.25">
      <c r="A17" s="28" t="s">
        <v>19</v>
      </c>
      <c r="B17" s="28">
        <v>2801</v>
      </c>
      <c r="C17" s="28" t="s">
        <v>68</v>
      </c>
      <c r="D17" s="28" t="s">
        <v>86</v>
      </c>
      <c r="E17" s="28" t="s">
        <v>113</v>
      </c>
      <c r="F17" s="29">
        <v>2000000</v>
      </c>
      <c r="G17" s="29">
        <v>654994</v>
      </c>
      <c r="H17" s="29"/>
      <c r="I17" s="29">
        <v>653195</v>
      </c>
      <c r="J17" s="30">
        <v>42068</v>
      </c>
      <c r="K17" s="29">
        <v>0</v>
      </c>
      <c r="L17" s="29">
        <v>1499</v>
      </c>
      <c r="M17" s="29">
        <v>0</v>
      </c>
      <c r="N17" s="29">
        <v>0</v>
      </c>
      <c r="O17" s="29">
        <v>0</v>
      </c>
      <c r="P17" s="29">
        <v>0</v>
      </c>
      <c r="Q17" s="29">
        <f t="shared" si="0"/>
        <v>1499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f t="shared" si="1"/>
        <v>1499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15</v>
      </c>
    </row>
    <row r="18" spans="1:35" ht="14.25">
      <c r="A18" s="28" t="s">
        <v>20</v>
      </c>
      <c r="B18" s="28">
        <v>2806</v>
      </c>
      <c r="C18" s="28" t="s">
        <v>66</v>
      </c>
      <c r="D18" s="28" t="s">
        <v>73</v>
      </c>
      <c r="E18" s="28" t="s">
        <v>114</v>
      </c>
      <c r="F18" s="29">
        <v>500000</v>
      </c>
      <c r="G18" s="29">
        <v>35523</v>
      </c>
      <c r="H18" s="29"/>
      <c r="I18" s="29">
        <v>46000</v>
      </c>
      <c r="J18" s="30">
        <v>42054</v>
      </c>
      <c r="K18" s="29">
        <v>0</v>
      </c>
      <c r="L18" s="29">
        <v>11709</v>
      </c>
      <c r="M18" s="29">
        <v>9164</v>
      </c>
      <c r="N18" s="29">
        <v>0</v>
      </c>
      <c r="O18" s="29">
        <v>0</v>
      </c>
      <c r="P18" s="29">
        <v>1487</v>
      </c>
      <c r="Q18" s="29">
        <f t="shared" si="0"/>
        <v>22360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f t="shared" si="1"/>
        <v>22360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11</v>
      </c>
    </row>
    <row r="19" spans="1:35" ht="14.25">
      <c r="A19" s="28" t="s">
        <v>21</v>
      </c>
      <c r="B19" s="28">
        <v>2837</v>
      </c>
      <c r="C19" s="28" t="s">
        <v>67</v>
      </c>
      <c r="D19" s="28" t="s">
        <v>87</v>
      </c>
      <c r="E19" s="28" t="s">
        <v>115</v>
      </c>
      <c r="F19" s="29">
        <v>9320</v>
      </c>
      <c r="G19" s="29">
        <v>760</v>
      </c>
      <c r="H19" s="29"/>
      <c r="I19" s="29">
        <v>0</v>
      </c>
      <c r="J19" s="30">
        <v>42052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f t="shared" si="0"/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f t="shared" si="1"/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38</v>
      </c>
    </row>
    <row r="20" spans="1:35" ht="14.25">
      <c r="A20" s="28" t="s">
        <v>22</v>
      </c>
      <c r="B20" s="28">
        <v>2853</v>
      </c>
      <c r="C20" s="28" t="s">
        <v>68</v>
      </c>
      <c r="D20" s="28" t="s">
        <v>78</v>
      </c>
      <c r="E20" s="28" t="s">
        <v>113</v>
      </c>
      <c r="F20" s="29">
        <v>1150000</v>
      </c>
      <c r="G20" s="29">
        <v>1100949</v>
      </c>
      <c r="H20" s="29"/>
      <c r="I20" s="29">
        <v>1053517</v>
      </c>
      <c r="J20" s="30">
        <v>42060</v>
      </c>
      <c r="K20" s="29">
        <v>0</v>
      </c>
      <c r="L20" s="29">
        <v>43922</v>
      </c>
      <c r="M20" s="29">
        <v>0</v>
      </c>
      <c r="N20" s="29">
        <v>0</v>
      </c>
      <c r="O20" s="29">
        <v>0</v>
      </c>
      <c r="P20" s="29">
        <v>0</v>
      </c>
      <c r="Q20" s="29">
        <f t="shared" si="0"/>
        <v>43922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f t="shared" si="1"/>
        <v>43922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25</v>
      </c>
    </row>
    <row r="21" spans="1:35" ht="14.25">
      <c r="A21" s="28" t="s">
        <v>23</v>
      </c>
      <c r="B21" s="28">
        <v>2893</v>
      </c>
      <c r="C21" s="28" t="s">
        <v>67</v>
      </c>
      <c r="D21" s="28" t="s">
        <v>82</v>
      </c>
      <c r="E21" s="28" t="s">
        <v>113</v>
      </c>
      <c r="F21" s="29">
        <v>750000</v>
      </c>
      <c r="G21" s="29">
        <v>201202</v>
      </c>
      <c r="H21" s="29"/>
      <c r="I21" s="29">
        <v>185332</v>
      </c>
      <c r="J21" s="30">
        <v>42065</v>
      </c>
      <c r="K21" s="29">
        <v>0</v>
      </c>
      <c r="L21" s="29">
        <v>0</v>
      </c>
      <c r="M21" s="29">
        <v>13225</v>
      </c>
      <c r="N21" s="29">
        <v>0</v>
      </c>
      <c r="O21" s="29">
        <v>0</v>
      </c>
      <c r="P21" s="29">
        <v>0</v>
      </c>
      <c r="Q21" s="29">
        <f t="shared" si="0"/>
        <v>13225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f t="shared" si="1"/>
        <v>13225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15</v>
      </c>
    </row>
    <row r="22" spans="1:35" ht="14.25">
      <c r="A22" s="28" t="s">
        <v>24</v>
      </c>
      <c r="B22" s="28">
        <v>2967</v>
      </c>
      <c r="C22" s="28" t="s">
        <v>66</v>
      </c>
      <c r="D22" s="28" t="s">
        <v>77</v>
      </c>
      <c r="E22" s="28" t="s">
        <v>112</v>
      </c>
      <c r="F22" s="29">
        <v>1200000</v>
      </c>
      <c r="G22" s="29">
        <v>776096</v>
      </c>
      <c r="H22" s="29"/>
      <c r="I22" s="29">
        <v>3661729</v>
      </c>
      <c r="J22" s="30">
        <v>42058</v>
      </c>
      <c r="K22" s="29">
        <v>148974.96</v>
      </c>
      <c r="L22" s="29">
        <v>0</v>
      </c>
      <c r="M22" s="29">
        <v>460.82</v>
      </c>
      <c r="N22" s="29">
        <v>0</v>
      </c>
      <c r="O22" s="29">
        <v>542.81</v>
      </c>
      <c r="P22" s="29">
        <v>35780.4</v>
      </c>
      <c r="Q22" s="29">
        <f t="shared" si="0"/>
        <v>36784.03</v>
      </c>
      <c r="R22" s="29">
        <v>3772.8</v>
      </c>
      <c r="S22" s="29">
        <v>349.57</v>
      </c>
      <c r="T22" s="29">
        <v>19932.41</v>
      </c>
      <c r="U22" s="29">
        <v>1640.62</v>
      </c>
      <c r="V22" s="29">
        <v>8541.94</v>
      </c>
      <c r="W22" s="29">
        <v>0</v>
      </c>
      <c r="X22" s="29">
        <v>16477.85</v>
      </c>
      <c r="Y22" s="29">
        <v>0</v>
      </c>
      <c r="Z22" s="29">
        <v>0</v>
      </c>
      <c r="AA22" s="29">
        <v>0</v>
      </c>
      <c r="AB22" s="29">
        <f t="shared" si="1"/>
        <v>236474.18</v>
      </c>
      <c r="AC22" s="29">
        <v>0</v>
      </c>
      <c r="AD22" s="29">
        <v>0</v>
      </c>
      <c r="AE22" s="29">
        <v>0</v>
      </c>
      <c r="AF22" s="29">
        <v>18.94</v>
      </c>
      <c r="AG22" s="29">
        <v>0</v>
      </c>
      <c r="AH22" s="29">
        <v>0</v>
      </c>
      <c r="AI22" s="29">
        <v>3</v>
      </c>
    </row>
    <row r="23" spans="1:35" ht="14.25">
      <c r="A23" s="28" t="s">
        <v>25</v>
      </c>
      <c r="B23" s="28">
        <v>2974</v>
      </c>
      <c r="C23" s="28" t="s">
        <v>65</v>
      </c>
      <c r="D23" s="28" t="s">
        <v>88</v>
      </c>
      <c r="E23" s="28" t="s">
        <v>114</v>
      </c>
      <c r="F23" s="29">
        <v>375000</v>
      </c>
      <c r="G23" s="29">
        <v>275952</v>
      </c>
      <c r="H23" s="29"/>
      <c r="I23" s="29">
        <v>262443</v>
      </c>
      <c r="J23" s="30">
        <v>42094</v>
      </c>
      <c r="K23" s="29">
        <v>0</v>
      </c>
      <c r="L23" s="29">
        <v>0</v>
      </c>
      <c r="M23" s="29">
        <v>0</v>
      </c>
      <c r="N23" s="29">
        <v>17562</v>
      </c>
      <c r="O23" s="29">
        <v>0</v>
      </c>
      <c r="P23" s="29">
        <v>0</v>
      </c>
      <c r="Q23" s="29">
        <f t="shared" si="0"/>
        <v>17562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f t="shared" si="1"/>
        <v>17562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20</v>
      </c>
    </row>
    <row r="24" spans="1:35" ht="14.25">
      <c r="A24" s="28" t="s">
        <v>26</v>
      </c>
      <c r="B24" s="28">
        <v>2975</v>
      </c>
      <c r="C24" s="28" t="s">
        <v>67</v>
      </c>
      <c r="D24" s="28" t="s">
        <v>89</v>
      </c>
      <c r="E24" s="28" t="s">
        <v>112</v>
      </c>
      <c r="F24" s="29">
        <v>517000</v>
      </c>
      <c r="G24" s="29">
        <v>154625</v>
      </c>
      <c r="H24" s="29"/>
      <c r="I24" s="29">
        <v>120144</v>
      </c>
      <c r="J24" s="30">
        <v>42054</v>
      </c>
      <c r="K24" s="29">
        <v>21642.58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f t="shared" si="0"/>
        <v>0</v>
      </c>
      <c r="R24" s="29">
        <v>2408.75</v>
      </c>
      <c r="S24" s="29">
        <v>0</v>
      </c>
      <c r="T24" s="29">
        <v>3742.34</v>
      </c>
      <c r="U24" s="29">
        <v>5260.62</v>
      </c>
      <c r="V24" s="29">
        <v>0</v>
      </c>
      <c r="W24" s="29">
        <v>0</v>
      </c>
      <c r="X24" s="29">
        <v>1744.57</v>
      </c>
      <c r="Y24" s="29">
        <v>0</v>
      </c>
      <c r="Z24" s="29">
        <v>0</v>
      </c>
      <c r="AA24" s="29">
        <v>0</v>
      </c>
      <c r="AB24" s="29">
        <f t="shared" si="1"/>
        <v>34798.86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5</v>
      </c>
    </row>
    <row r="25" spans="1:35" ht="14.25">
      <c r="A25" s="28" t="s">
        <v>27</v>
      </c>
      <c r="B25" s="28">
        <v>3018</v>
      </c>
      <c r="C25" s="28" t="s">
        <v>65</v>
      </c>
      <c r="D25" s="28" t="s">
        <v>90</v>
      </c>
      <c r="E25" s="28" t="s">
        <v>112</v>
      </c>
      <c r="F25" s="29">
        <v>650000</v>
      </c>
      <c r="G25" s="29">
        <v>122424</v>
      </c>
      <c r="H25" s="29"/>
      <c r="I25" s="29">
        <v>3853000</v>
      </c>
      <c r="J25" s="30">
        <v>42058</v>
      </c>
      <c r="K25" s="29">
        <v>108071</v>
      </c>
      <c r="L25" s="29">
        <v>0</v>
      </c>
      <c r="M25" s="29">
        <v>0</v>
      </c>
      <c r="N25" s="29">
        <v>0</v>
      </c>
      <c r="O25" s="29">
        <v>0</v>
      </c>
      <c r="P25" s="29">
        <v>1012</v>
      </c>
      <c r="Q25" s="29">
        <f t="shared" si="0"/>
        <v>1012</v>
      </c>
      <c r="R25" s="29">
        <v>13197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5561</v>
      </c>
      <c r="Y25" s="29">
        <v>0</v>
      </c>
      <c r="Z25" s="29">
        <v>0</v>
      </c>
      <c r="AA25" s="29">
        <v>275</v>
      </c>
      <c r="AB25" s="29">
        <f t="shared" si="1"/>
        <v>128116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1</v>
      </c>
    </row>
    <row r="26" spans="1:35" ht="14.25">
      <c r="A26" s="28" t="s">
        <v>12</v>
      </c>
      <c r="B26" s="28">
        <v>3025</v>
      </c>
      <c r="C26" s="28" t="s">
        <v>65</v>
      </c>
      <c r="D26" s="28" t="s">
        <v>81</v>
      </c>
      <c r="E26" s="28" t="s">
        <v>113</v>
      </c>
      <c r="F26" s="29">
        <v>6529200</v>
      </c>
      <c r="G26" s="29">
        <v>4878789</v>
      </c>
      <c r="H26" s="29"/>
      <c r="I26" s="29">
        <v>4809216</v>
      </c>
      <c r="J26" s="30">
        <v>42094</v>
      </c>
      <c r="K26" s="29">
        <v>0</v>
      </c>
      <c r="L26" s="29">
        <v>83488</v>
      </c>
      <c r="M26" s="29">
        <v>0</v>
      </c>
      <c r="N26" s="29">
        <v>0</v>
      </c>
      <c r="O26" s="29">
        <v>0</v>
      </c>
      <c r="P26" s="29">
        <v>0</v>
      </c>
      <c r="Q26" s="29">
        <f t="shared" si="0"/>
        <v>83488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f t="shared" si="1"/>
        <v>83488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99</v>
      </c>
    </row>
    <row r="27" spans="1:35" ht="14.25">
      <c r="A27" s="28" t="s">
        <v>28</v>
      </c>
      <c r="B27" s="28">
        <v>3036</v>
      </c>
      <c r="C27" s="28" t="s">
        <v>67</v>
      </c>
      <c r="D27" s="28" t="s">
        <v>83</v>
      </c>
      <c r="E27" s="28" t="s">
        <v>114</v>
      </c>
      <c r="F27" s="29">
        <v>4250000</v>
      </c>
      <c r="G27" s="29">
        <v>16788</v>
      </c>
      <c r="H27" s="29"/>
      <c r="I27" s="29">
        <v>22155</v>
      </c>
      <c r="J27" s="30">
        <v>42044</v>
      </c>
      <c r="K27" s="29">
        <v>0</v>
      </c>
      <c r="L27" s="29">
        <v>1114</v>
      </c>
      <c r="M27" s="29">
        <v>2830</v>
      </c>
      <c r="N27" s="29">
        <v>0</v>
      </c>
      <c r="O27" s="29">
        <v>0</v>
      </c>
      <c r="P27" s="29">
        <v>0</v>
      </c>
      <c r="Q27" s="29">
        <f t="shared" si="0"/>
        <v>3944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f t="shared" si="1"/>
        <v>3944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2</v>
      </c>
    </row>
    <row r="28" spans="1:51" s="22" customFormat="1" ht="14.25">
      <c r="A28" s="31" t="s">
        <v>29</v>
      </c>
      <c r="B28" s="31">
        <v>3041</v>
      </c>
      <c r="C28" s="31" t="s">
        <v>67</v>
      </c>
      <c r="D28" s="31" t="s">
        <v>74</v>
      </c>
      <c r="E28" s="31" t="s">
        <v>112</v>
      </c>
      <c r="F28" s="32">
        <v>9689000</v>
      </c>
      <c r="G28" s="32">
        <v>27617</v>
      </c>
      <c r="H28" s="32"/>
      <c r="I28" s="32">
        <v>15495</v>
      </c>
      <c r="J28" s="33">
        <v>42062</v>
      </c>
      <c r="K28" s="32">
        <v>0</v>
      </c>
      <c r="L28" s="32">
        <v>20699</v>
      </c>
      <c r="M28" s="32">
        <v>0</v>
      </c>
      <c r="N28" s="32">
        <v>234</v>
      </c>
      <c r="O28" s="32">
        <v>0</v>
      </c>
      <c r="P28" s="32">
        <v>4477</v>
      </c>
      <c r="Q28" s="32">
        <f t="shared" si="0"/>
        <v>25410</v>
      </c>
      <c r="R28" s="32">
        <v>0</v>
      </c>
      <c r="S28" s="32">
        <v>0</v>
      </c>
      <c r="T28" s="32">
        <v>11025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f t="shared" si="1"/>
        <v>36435</v>
      </c>
      <c r="AC28" s="32">
        <v>0</v>
      </c>
      <c r="AD28" s="32">
        <v>0</v>
      </c>
      <c r="AE28" s="32">
        <v>0</v>
      </c>
      <c r="AF28" s="32">
        <v>0</v>
      </c>
      <c r="AG28" s="32">
        <v>187.96</v>
      </c>
      <c r="AH28" s="32">
        <v>0</v>
      </c>
      <c r="AI28" s="32">
        <v>1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</row>
    <row r="29" spans="1:35" ht="14.25">
      <c r="A29" s="28" t="s">
        <v>30</v>
      </c>
      <c r="B29" s="28">
        <v>3066</v>
      </c>
      <c r="C29" s="28" t="s">
        <v>67</v>
      </c>
      <c r="D29" s="28" t="s">
        <v>91</v>
      </c>
      <c r="E29" s="28" t="s">
        <v>112</v>
      </c>
      <c r="F29" s="29">
        <v>2813000</v>
      </c>
      <c r="G29" s="29">
        <v>4281145</v>
      </c>
      <c r="H29" s="29"/>
      <c r="I29" s="29">
        <v>3976194</v>
      </c>
      <c r="J29" s="30">
        <v>42061</v>
      </c>
      <c r="K29" s="29">
        <v>89760.53</v>
      </c>
      <c r="L29" s="29">
        <v>137.12</v>
      </c>
      <c r="M29" s="29">
        <v>2646.66</v>
      </c>
      <c r="N29" s="29">
        <v>28283.44</v>
      </c>
      <c r="O29" s="29">
        <v>0</v>
      </c>
      <c r="P29" s="29">
        <v>26091.97</v>
      </c>
      <c r="Q29" s="29">
        <f t="shared" si="0"/>
        <v>57159.19</v>
      </c>
      <c r="R29" s="29">
        <v>3775.01</v>
      </c>
      <c r="S29" s="29">
        <v>0</v>
      </c>
      <c r="T29" s="29">
        <v>89521.57</v>
      </c>
      <c r="U29" s="29">
        <v>0</v>
      </c>
      <c r="V29" s="29">
        <v>15137.31</v>
      </c>
      <c r="W29" s="29">
        <v>7401.61</v>
      </c>
      <c r="X29" s="29">
        <v>6948.48</v>
      </c>
      <c r="Y29" s="29">
        <v>0</v>
      </c>
      <c r="Z29" s="29">
        <v>393.04</v>
      </c>
      <c r="AA29" s="29">
        <v>0</v>
      </c>
      <c r="AB29" s="29">
        <f t="shared" si="1"/>
        <v>270096.74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11</v>
      </c>
    </row>
    <row r="30" spans="1:35" ht="14.25">
      <c r="A30" s="28" t="s">
        <v>31</v>
      </c>
      <c r="B30" s="28">
        <v>3067</v>
      </c>
      <c r="C30" s="28" t="s">
        <v>66</v>
      </c>
      <c r="D30" s="28" t="s">
        <v>73</v>
      </c>
      <c r="E30" s="28" t="s">
        <v>113</v>
      </c>
      <c r="F30" s="29">
        <v>873000</v>
      </c>
      <c r="G30" s="29">
        <v>863800</v>
      </c>
      <c r="H30" s="29"/>
      <c r="I30" s="29">
        <v>4066300</v>
      </c>
      <c r="J30" s="30">
        <v>42052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f t="shared" si="0"/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f t="shared" si="1"/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15</v>
      </c>
    </row>
    <row r="31" spans="1:35" ht="14.25">
      <c r="A31" s="28" t="s">
        <v>32</v>
      </c>
      <c r="B31" s="28">
        <v>3068</v>
      </c>
      <c r="C31" s="28" t="s">
        <v>65</v>
      </c>
      <c r="D31" s="28" t="s">
        <v>92</v>
      </c>
      <c r="E31" s="28" t="s">
        <v>112</v>
      </c>
      <c r="F31" s="29">
        <v>3885800</v>
      </c>
      <c r="G31" s="29">
        <v>5166027</v>
      </c>
      <c r="H31" s="29"/>
      <c r="I31" s="29">
        <v>4249480</v>
      </c>
      <c r="J31" s="30">
        <v>42068</v>
      </c>
      <c r="K31" s="29">
        <v>355777.98</v>
      </c>
      <c r="L31" s="29">
        <v>539.71</v>
      </c>
      <c r="M31" s="29">
        <v>103598.9</v>
      </c>
      <c r="N31" s="29">
        <v>13052.67</v>
      </c>
      <c r="O31" s="29">
        <v>7914.89</v>
      </c>
      <c r="P31" s="29">
        <v>48620.89</v>
      </c>
      <c r="Q31" s="29">
        <f t="shared" si="0"/>
        <v>173727.06</v>
      </c>
      <c r="R31" s="29">
        <v>51888.54</v>
      </c>
      <c r="S31" s="29">
        <v>0</v>
      </c>
      <c r="T31" s="29">
        <v>0</v>
      </c>
      <c r="U31" s="29">
        <v>21606.61</v>
      </c>
      <c r="V31" s="29">
        <v>4146.7</v>
      </c>
      <c r="W31" s="29">
        <v>0</v>
      </c>
      <c r="X31" s="29">
        <v>26992.99</v>
      </c>
      <c r="Y31" s="29">
        <v>0</v>
      </c>
      <c r="Z31" s="29">
        <v>6221.01</v>
      </c>
      <c r="AA31" s="29">
        <v>0</v>
      </c>
      <c r="AB31" s="29">
        <f t="shared" si="1"/>
        <v>640360.8899999999</v>
      </c>
      <c r="AC31" s="29">
        <v>0</v>
      </c>
      <c r="AD31" s="29">
        <v>0</v>
      </c>
      <c r="AE31" s="29">
        <v>2169.64</v>
      </c>
      <c r="AF31" s="29">
        <v>0</v>
      </c>
      <c r="AG31" s="29">
        <v>0</v>
      </c>
      <c r="AH31" s="29">
        <v>0</v>
      </c>
      <c r="AI31" s="29">
        <v>10</v>
      </c>
    </row>
    <row r="32" spans="1:35" ht="14.25">
      <c r="A32" s="28" t="s">
        <v>33</v>
      </c>
      <c r="B32" s="28">
        <v>3069</v>
      </c>
      <c r="C32" s="28" t="s">
        <v>67</v>
      </c>
      <c r="D32" s="28" t="s">
        <v>93</v>
      </c>
      <c r="E32" s="28" t="s">
        <v>112</v>
      </c>
      <c r="F32" s="29">
        <v>405000</v>
      </c>
      <c r="G32" s="29">
        <v>116856</v>
      </c>
      <c r="H32" s="29"/>
      <c r="I32" s="29">
        <v>93116</v>
      </c>
      <c r="J32" s="30">
        <v>42062</v>
      </c>
      <c r="K32" s="29">
        <v>1573</v>
      </c>
      <c r="L32" s="29">
        <v>0</v>
      </c>
      <c r="M32" s="29">
        <v>0</v>
      </c>
      <c r="N32" s="29">
        <v>16013</v>
      </c>
      <c r="O32" s="29">
        <v>0</v>
      </c>
      <c r="P32" s="29">
        <v>2186</v>
      </c>
      <c r="Q32" s="29">
        <f t="shared" si="0"/>
        <v>18199</v>
      </c>
      <c r="R32" s="29">
        <v>3601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3426</v>
      </c>
      <c r="Y32" s="29">
        <v>0</v>
      </c>
      <c r="Z32" s="29">
        <v>0</v>
      </c>
      <c r="AA32" s="29">
        <v>0</v>
      </c>
      <c r="AB32" s="29">
        <f t="shared" si="1"/>
        <v>26799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5</v>
      </c>
    </row>
    <row r="33" spans="1:35" ht="14.25">
      <c r="A33" s="28" t="s">
        <v>34</v>
      </c>
      <c r="B33" s="28">
        <v>3095</v>
      </c>
      <c r="C33" s="28" t="s">
        <v>67</v>
      </c>
      <c r="D33" s="28" t="s">
        <v>94</v>
      </c>
      <c r="E33" s="28" t="s">
        <v>112</v>
      </c>
      <c r="F33" s="29">
        <v>1480000</v>
      </c>
      <c r="G33" s="29">
        <v>632601</v>
      </c>
      <c r="H33" s="29"/>
      <c r="I33" s="29">
        <v>600045</v>
      </c>
      <c r="J33" s="30">
        <v>42040</v>
      </c>
      <c r="K33" s="29">
        <v>18737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f t="shared" si="0"/>
        <v>0</v>
      </c>
      <c r="R33" s="29">
        <v>650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664</v>
      </c>
      <c r="Y33" s="29">
        <v>0</v>
      </c>
      <c r="Z33" s="29">
        <v>0</v>
      </c>
      <c r="AA33" s="29">
        <v>0</v>
      </c>
      <c r="AB33" s="29">
        <f t="shared" si="1"/>
        <v>20051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20</v>
      </c>
    </row>
    <row r="34" spans="1:35" ht="14.25">
      <c r="A34" s="28" t="s">
        <v>35</v>
      </c>
      <c r="B34" s="28">
        <v>3097</v>
      </c>
      <c r="C34" s="28" t="s">
        <v>66</v>
      </c>
      <c r="D34" s="28" t="s">
        <v>95</v>
      </c>
      <c r="E34" s="28" t="s">
        <v>112</v>
      </c>
      <c r="F34" s="29">
        <v>3000000</v>
      </c>
      <c r="G34" s="29">
        <v>2293180</v>
      </c>
      <c r="H34" s="29"/>
      <c r="I34" s="29">
        <v>2182200</v>
      </c>
      <c r="J34" s="30">
        <v>42080</v>
      </c>
      <c r="K34" s="29">
        <v>259668.64</v>
      </c>
      <c r="L34" s="29">
        <v>455.66</v>
      </c>
      <c r="M34" s="29">
        <v>3621.71</v>
      </c>
      <c r="N34" s="29">
        <v>930.66</v>
      </c>
      <c r="O34" s="29">
        <v>0</v>
      </c>
      <c r="P34" s="29">
        <v>12782.14</v>
      </c>
      <c r="Q34" s="29">
        <f t="shared" si="0"/>
        <v>17790.17</v>
      </c>
      <c r="R34" s="29">
        <v>19589.85</v>
      </c>
      <c r="S34" s="29">
        <v>0</v>
      </c>
      <c r="T34" s="29">
        <v>4749.64</v>
      </c>
      <c r="U34" s="29">
        <v>46580.58</v>
      </c>
      <c r="V34" s="29">
        <v>61206.07</v>
      </c>
      <c r="W34" s="29">
        <v>0</v>
      </c>
      <c r="X34" s="29">
        <v>29577.47</v>
      </c>
      <c r="Y34" s="29">
        <v>0</v>
      </c>
      <c r="Z34" s="29">
        <v>0</v>
      </c>
      <c r="AA34" s="29">
        <v>0</v>
      </c>
      <c r="AB34" s="29">
        <f t="shared" si="1"/>
        <v>439162.42000000004</v>
      </c>
      <c r="AC34" s="29">
        <v>0</v>
      </c>
      <c r="AD34" s="29">
        <v>0</v>
      </c>
      <c r="AE34" s="29">
        <v>2952.16</v>
      </c>
      <c r="AF34" s="29">
        <v>104841.2</v>
      </c>
      <c r="AG34" s="29">
        <v>0</v>
      </c>
      <c r="AH34" s="29">
        <v>0</v>
      </c>
      <c r="AI34" s="29">
        <v>6</v>
      </c>
    </row>
    <row r="35" spans="1:35" ht="14.25">
      <c r="A35" s="28" t="s">
        <v>36</v>
      </c>
      <c r="B35" s="28">
        <v>3100</v>
      </c>
      <c r="C35" s="28" t="s">
        <v>69</v>
      </c>
      <c r="D35" s="28" t="s">
        <v>96</v>
      </c>
      <c r="E35" s="28" t="s">
        <v>112</v>
      </c>
      <c r="F35" s="29">
        <v>250000</v>
      </c>
      <c r="G35" s="29">
        <v>348112</v>
      </c>
      <c r="H35" s="29"/>
      <c r="I35" s="29">
        <v>310007</v>
      </c>
      <c r="J35" s="30">
        <v>42065</v>
      </c>
      <c r="K35" s="29">
        <v>25059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f aca="true" t="shared" si="2" ref="Q35:Q65">SUM(L35:P35)</f>
        <v>0</v>
      </c>
      <c r="R35" s="29">
        <v>4693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f aca="true" t="shared" si="3" ref="AB35:AB65">SUM(K35:P35)+SUM(R35:AA35)</f>
        <v>29752</v>
      </c>
      <c r="AC35" s="29">
        <v>0</v>
      </c>
      <c r="AD35" s="29">
        <v>0</v>
      </c>
      <c r="AE35" s="29">
        <v>0</v>
      </c>
      <c r="AF35" s="29">
        <v>0</v>
      </c>
      <c r="AG35" s="29">
        <v>1288.37</v>
      </c>
      <c r="AH35" s="29">
        <v>0</v>
      </c>
      <c r="AI35" s="29">
        <v>14</v>
      </c>
    </row>
    <row r="36" spans="1:35" ht="14.25">
      <c r="A36" s="28" t="s">
        <v>37</v>
      </c>
      <c r="B36" s="28">
        <v>3114</v>
      </c>
      <c r="C36" s="28" t="s">
        <v>69</v>
      </c>
      <c r="D36" s="28" t="s">
        <v>97</v>
      </c>
      <c r="E36" s="28" t="s">
        <v>113</v>
      </c>
      <c r="F36" s="29">
        <v>2800000</v>
      </c>
      <c r="G36" s="29">
        <v>1582999</v>
      </c>
      <c r="H36" s="29"/>
      <c r="I36" s="29">
        <v>1514511</v>
      </c>
      <c r="J36" s="30">
        <v>42048</v>
      </c>
      <c r="K36" s="29">
        <v>0</v>
      </c>
      <c r="L36" s="29">
        <v>42102</v>
      </c>
      <c r="M36" s="29">
        <v>8848</v>
      </c>
      <c r="N36" s="29">
        <v>0</v>
      </c>
      <c r="O36" s="29">
        <v>0</v>
      </c>
      <c r="P36" s="29">
        <v>572</v>
      </c>
      <c r="Q36" s="29">
        <f t="shared" si="2"/>
        <v>51522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26</v>
      </c>
      <c r="X36" s="29">
        <v>0</v>
      </c>
      <c r="Y36" s="29">
        <v>0</v>
      </c>
      <c r="Z36" s="29">
        <v>0</v>
      </c>
      <c r="AA36" s="29">
        <v>0</v>
      </c>
      <c r="AB36" s="29">
        <f t="shared" si="3"/>
        <v>51548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25</v>
      </c>
    </row>
    <row r="37" spans="1:35" ht="14.25">
      <c r="A37" s="28" t="s">
        <v>38</v>
      </c>
      <c r="B37" s="28">
        <v>3122</v>
      </c>
      <c r="C37" s="28" t="s">
        <v>65</v>
      </c>
      <c r="D37" s="28" t="s">
        <v>98</v>
      </c>
      <c r="E37" s="28" t="s">
        <v>114</v>
      </c>
      <c r="F37" s="29">
        <v>83400</v>
      </c>
      <c r="G37" s="29">
        <v>60000</v>
      </c>
      <c r="H37" s="29"/>
      <c r="I37" s="29">
        <v>60000</v>
      </c>
      <c r="J37" s="30">
        <v>42058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f t="shared" si="2"/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f t="shared" si="3"/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20</v>
      </c>
    </row>
    <row r="38" spans="1:35" ht="14.25">
      <c r="A38" s="28" t="s">
        <v>39</v>
      </c>
      <c r="B38" s="28">
        <v>3134</v>
      </c>
      <c r="C38" s="28" t="s">
        <v>67</v>
      </c>
      <c r="D38" s="28" t="s">
        <v>99</v>
      </c>
      <c r="E38" s="28" t="s">
        <v>112</v>
      </c>
      <c r="F38" s="29">
        <v>7546000</v>
      </c>
      <c r="G38" s="29">
        <v>11416527</v>
      </c>
      <c r="H38" s="29"/>
      <c r="I38" s="29">
        <v>10484162</v>
      </c>
      <c r="J38" s="30">
        <v>42044</v>
      </c>
      <c r="K38" s="29">
        <v>178773</v>
      </c>
      <c r="L38" s="29">
        <v>0</v>
      </c>
      <c r="M38" s="29">
        <v>61897.63</v>
      </c>
      <c r="N38" s="29">
        <v>24517.67</v>
      </c>
      <c r="O38" s="29">
        <v>748.44</v>
      </c>
      <c r="P38" s="29">
        <v>67655.88</v>
      </c>
      <c r="Q38" s="29">
        <f t="shared" si="2"/>
        <v>154819.62</v>
      </c>
      <c r="R38" s="29">
        <v>24383.58</v>
      </c>
      <c r="S38" s="29">
        <v>0</v>
      </c>
      <c r="T38" s="29">
        <v>7397.85</v>
      </c>
      <c r="U38" s="29">
        <v>35427.32</v>
      </c>
      <c r="V38" s="29">
        <v>19276.21</v>
      </c>
      <c r="W38" s="29">
        <v>46884.8</v>
      </c>
      <c r="X38" s="29">
        <v>16513.01</v>
      </c>
      <c r="Y38" s="29">
        <v>342970.49</v>
      </c>
      <c r="Z38" s="29">
        <v>0</v>
      </c>
      <c r="AA38" s="29">
        <v>0</v>
      </c>
      <c r="AB38" s="29">
        <f t="shared" si="3"/>
        <v>826445.88</v>
      </c>
      <c r="AC38" s="29">
        <v>0</v>
      </c>
      <c r="AD38" s="29">
        <v>0</v>
      </c>
      <c r="AE38" s="29">
        <v>0</v>
      </c>
      <c r="AF38" s="29">
        <v>0</v>
      </c>
      <c r="AG38" s="29">
        <v>8022.28</v>
      </c>
      <c r="AH38" s="29">
        <v>0</v>
      </c>
      <c r="AI38" s="29">
        <v>15</v>
      </c>
    </row>
    <row r="39" spans="1:35" ht="14.25">
      <c r="A39" s="28" t="s">
        <v>40</v>
      </c>
      <c r="B39" s="28">
        <v>3141</v>
      </c>
      <c r="C39" s="28" t="s">
        <v>69</v>
      </c>
      <c r="D39" s="28" t="s">
        <v>97</v>
      </c>
      <c r="E39" s="28" t="s">
        <v>112</v>
      </c>
      <c r="F39" s="29">
        <v>825000</v>
      </c>
      <c r="G39" s="29">
        <v>66997</v>
      </c>
      <c r="H39" s="29"/>
      <c r="I39" s="29">
        <v>1267500</v>
      </c>
      <c r="J39" s="30">
        <v>42054</v>
      </c>
      <c r="K39" s="29">
        <v>30404.25</v>
      </c>
      <c r="L39" s="29">
        <v>113198.15</v>
      </c>
      <c r="M39" s="29">
        <v>0</v>
      </c>
      <c r="N39" s="29">
        <v>0</v>
      </c>
      <c r="O39" s="29">
        <v>0</v>
      </c>
      <c r="P39" s="29">
        <v>3.06</v>
      </c>
      <c r="Q39" s="29">
        <f t="shared" si="2"/>
        <v>113201.20999999999</v>
      </c>
      <c r="R39" s="29">
        <v>1885.44</v>
      </c>
      <c r="S39" s="29">
        <v>0</v>
      </c>
      <c r="T39" s="29">
        <v>0</v>
      </c>
      <c r="U39" s="29">
        <v>0</v>
      </c>
      <c r="V39" s="29">
        <v>2137.18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f t="shared" si="3"/>
        <v>147628.08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2</v>
      </c>
    </row>
    <row r="40" spans="1:35" ht="14.25">
      <c r="A40" s="28" t="s">
        <v>41</v>
      </c>
      <c r="B40" s="28">
        <v>3150</v>
      </c>
      <c r="C40" s="28" t="s">
        <v>66</v>
      </c>
      <c r="D40" s="28" t="s">
        <v>100</v>
      </c>
      <c r="E40" s="28" t="s">
        <v>112</v>
      </c>
      <c r="F40" s="29">
        <v>700000</v>
      </c>
      <c r="G40" s="29">
        <v>140570</v>
      </c>
      <c r="H40" s="29"/>
      <c r="I40" s="29">
        <v>214177</v>
      </c>
      <c r="J40" s="30">
        <v>42083</v>
      </c>
      <c r="K40" s="29">
        <v>24880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f t="shared" si="2"/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f t="shared" si="3"/>
        <v>24880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7</v>
      </c>
    </row>
    <row r="41" spans="1:35" ht="14.25">
      <c r="A41" s="28" t="s">
        <v>42</v>
      </c>
      <c r="B41" s="28">
        <v>3175</v>
      </c>
      <c r="C41" s="28" t="s">
        <v>67</v>
      </c>
      <c r="D41" s="28" t="s">
        <v>80</v>
      </c>
      <c r="E41" s="28" t="s">
        <v>112</v>
      </c>
      <c r="F41" s="29">
        <v>4400000</v>
      </c>
      <c r="G41" s="29">
        <v>143419</v>
      </c>
      <c r="H41" s="29"/>
      <c r="I41" s="29">
        <v>118835</v>
      </c>
      <c r="J41" s="30">
        <v>42058</v>
      </c>
      <c r="K41" s="29">
        <v>0</v>
      </c>
      <c r="L41" s="29">
        <v>0</v>
      </c>
      <c r="M41" s="29">
        <v>25152.95</v>
      </c>
      <c r="N41" s="29">
        <v>0</v>
      </c>
      <c r="O41" s="29">
        <v>0</v>
      </c>
      <c r="P41" s="29">
        <v>0</v>
      </c>
      <c r="Q41" s="29">
        <f t="shared" si="2"/>
        <v>25152.95</v>
      </c>
      <c r="R41" s="29">
        <v>0</v>
      </c>
      <c r="S41" s="29">
        <v>0</v>
      </c>
      <c r="T41" s="29">
        <v>1890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f t="shared" si="3"/>
        <v>27042.95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10</v>
      </c>
    </row>
    <row r="42" spans="1:35" ht="14.25">
      <c r="A42" s="28" t="s">
        <v>43</v>
      </c>
      <c r="B42" s="28">
        <v>3230</v>
      </c>
      <c r="C42" s="28" t="s">
        <v>65</v>
      </c>
      <c r="D42" s="28" t="s">
        <v>101</v>
      </c>
      <c r="E42" s="28" t="s">
        <v>112</v>
      </c>
      <c r="F42" s="29">
        <v>3885800</v>
      </c>
      <c r="G42" s="29">
        <v>4639267</v>
      </c>
      <c r="H42" s="29"/>
      <c r="I42" s="29">
        <v>4503760</v>
      </c>
      <c r="J42" s="30">
        <v>42044</v>
      </c>
      <c r="K42" s="29">
        <v>133736</v>
      </c>
      <c r="L42" s="29">
        <v>0</v>
      </c>
      <c r="M42" s="29">
        <v>0</v>
      </c>
      <c r="N42" s="29">
        <v>4301</v>
      </c>
      <c r="O42" s="29">
        <v>1827</v>
      </c>
      <c r="P42" s="29">
        <v>10636</v>
      </c>
      <c r="Q42" s="29">
        <f t="shared" si="2"/>
        <v>16764</v>
      </c>
      <c r="R42" s="29">
        <v>411</v>
      </c>
      <c r="S42" s="29">
        <v>0</v>
      </c>
      <c r="T42" s="29">
        <v>4677</v>
      </c>
      <c r="U42" s="29">
        <v>7231</v>
      </c>
      <c r="V42" s="29">
        <v>4915</v>
      </c>
      <c r="W42" s="29">
        <v>0</v>
      </c>
      <c r="X42" s="29">
        <v>12296</v>
      </c>
      <c r="Y42" s="29">
        <v>0</v>
      </c>
      <c r="Z42" s="29">
        <v>0</v>
      </c>
      <c r="AA42" s="29">
        <v>0</v>
      </c>
      <c r="AB42" s="29">
        <f t="shared" si="3"/>
        <v>180030</v>
      </c>
      <c r="AC42" s="29">
        <v>0</v>
      </c>
      <c r="AD42" s="29">
        <v>0</v>
      </c>
      <c r="AE42" s="29">
        <v>5793.51</v>
      </c>
      <c r="AF42" s="29">
        <v>0</v>
      </c>
      <c r="AG42" s="29">
        <v>0</v>
      </c>
      <c r="AH42" s="29">
        <v>0</v>
      </c>
      <c r="AI42" s="29">
        <v>15</v>
      </c>
    </row>
    <row r="43" spans="1:35" ht="14.25">
      <c r="A43" s="28" t="s">
        <v>44</v>
      </c>
      <c r="B43" s="28">
        <v>3232</v>
      </c>
      <c r="C43" s="28" t="s">
        <v>68</v>
      </c>
      <c r="D43" s="28" t="s">
        <v>75</v>
      </c>
      <c r="E43" s="28" t="s">
        <v>113</v>
      </c>
      <c r="F43" s="29"/>
      <c r="G43" s="29">
        <v>2453227</v>
      </c>
      <c r="H43" s="29"/>
      <c r="I43" s="29">
        <v>2444991</v>
      </c>
      <c r="J43" s="30">
        <v>42068</v>
      </c>
      <c r="K43" s="29">
        <v>0</v>
      </c>
      <c r="L43" s="29">
        <v>6863</v>
      </c>
      <c r="M43" s="29">
        <v>0</v>
      </c>
      <c r="N43" s="29">
        <v>0</v>
      </c>
      <c r="O43" s="29">
        <v>0</v>
      </c>
      <c r="P43" s="29">
        <v>0</v>
      </c>
      <c r="Q43" s="29">
        <f t="shared" si="2"/>
        <v>6863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f t="shared" si="3"/>
        <v>6863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66</v>
      </c>
    </row>
    <row r="44" spans="1:35" ht="14.25">
      <c r="A44" s="28" t="s">
        <v>45</v>
      </c>
      <c r="B44" s="28">
        <v>3233</v>
      </c>
      <c r="C44" s="28" t="s">
        <v>69</v>
      </c>
      <c r="D44" s="28" t="s">
        <v>102</v>
      </c>
      <c r="E44" s="28" t="s">
        <v>114</v>
      </c>
      <c r="F44" s="29">
        <v>255000</v>
      </c>
      <c r="G44" s="29">
        <v>131378</v>
      </c>
      <c r="H44" s="29"/>
      <c r="I44" s="29">
        <v>131378</v>
      </c>
      <c r="J44" s="30">
        <v>42058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f t="shared" si="2"/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f t="shared" si="3"/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</row>
    <row r="45" spans="1:35" ht="14.25">
      <c r="A45" s="28" t="s">
        <v>46</v>
      </c>
      <c r="B45" s="28">
        <v>3235</v>
      </c>
      <c r="C45" s="28" t="s">
        <v>67</v>
      </c>
      <c r="D45" s="28" t="s">
        <v>83</v>
      </c>
      <c r="E45" s="28" t="s">
        <v>112</v>
      </c>
      <c r="F45" s="29">
        <v>7955000</v>
      </c>
      <c r="G45" s="29">
        <v>6761180</v>
      </c>
      <c r="H45" s="29"/>
      <c r="I45" s="29">
        <v>5891714</v>
      </c>
      <c r="J45" s="30">
        <v>42079</v>
      </c>
      <c r="K45" s="29">
        <v>386602.23</v>
      </c>
      <c r="L45" s="29">
        <v>0</v>
      </c>
      <c r="M45" s="29">
        <v>0</v>
      </c>
      <c r="N45" s="29">
        <v>0</v>
      </c>
      <c r="O45" s="29">
        <v>998.72</v>
      </c>
      <c r="P45" s="29">
        <v>920.27</v>
      </c>
      <c r="Q45" s="29">
        <f t="shared" si="2"/>
        <v>1918.99</v>
      </c>
      <c r="R45" s="29">
        <v>47260.16</v>
      </c>
      <c r="S45" s="29">
        <v>183.94</v>
      </c>
      <c r="T45" s="29">
        <v>86789.61</v>
      </c>
      <c r="U45" s="29">
        <v>13191.05</v>
      </c>
      <c r="V45" s="29">
        <v>0</v>
      </c>
      <c r="W45" s="29">
        <v>7852.67</v>
      </c>
      <c r="X45" s="29">
        <v>45968.19</v>
      </c>
      <c r="Y45" s="29">
        <v>0</v>
      </c>
      <c r="Z45" s="29">
        <v>1832.27</v>
      </c>
      <c r="AA45" s="29">
        <v>0</v>
      </c>
      <c r="AB45" s="29">
        <f t="shared" si="3"/>
        <v>591599.11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8</v>
      </c>
    </row>
    <row r="46" spans="1:35" ht="14.25">
      <c r="A46" s="28" t="s">
        <v>47</v>
      </c>
      <c r="B46" s="28">
        <v>3244</v>
      </c>
      <c r="C46" s="28" t="s">
        <v>68</v>
      </c>
      <c r="D46" s="28" t="s">
        <v>103</v>
      </c>
      <c r="E46" s="28" t="s">
        <v>112</v>
      </c>
      <c r="F46" s="29">
        <v>5197000</v>
      </c>
      <c r="G46" s="29">
        <v>4440580</v>
      </c>
      <c r="H46" s="29"/>
      <c r="I46" s="29">
        <v>3956983</v>
      </c>
      <c r="J46" s="30">
        <v>42052</v>
      </c>
      <c r="K46" s="29">
        <v>272710</v>
      </c>
      <c r="L46" s="29">
        <v>0</v>
      </c>
      <c r="M46" s="29">
        <v>0</v>
      </c>
      <c r="N46" s="29">
        <v>677</v>
      </c>
      <c r="O46" s="29">
        <v>0</v>
      </c>
      <c r="P46" s="29">
        <v>24831</v>
      </c>
      <c r="Q46" s="29">
        <f t="shared" si="2"/>
        <v>25508</v>
      </c>
      <c r="R46" s="29">
        <v>8864</v>
      </c>
      <c r="S46" s="29">
        <v>0</v>
      </c>
      <c r="T46" s="29">
        <v>29023</v>
      </c>
      <c r="U46" s="29">
        <v>0</v>
      </c>
      <c r="V46" s="29">
        <v>409</v>
      </c>
      <c r="W46" s="29">
        <v>0</v>
      </c>
      <c r="X46" s="29">
        <v>28982</v>
      </c>
      <c r="Y46" s="29">
        <v>0</v>
      </c>
      <c r="Z46" s="29">
        <v>1257</v>
      </c>
      <c r="AA46" s="29">
        <v>0</v>
      </c>
      <c r="AB46" s="29">
        <f t="shared" si="3"/>
        <v>366753</v>
      </c>
      <c r="AC46" s="29">
        <v>14310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11</v>
      </c>
    </row>
    <row r="47" spans="1:35" ht="14.25">
      <c r="A47" s="28" t="s">
        <v>48</v>
      </c>
      <c r="B47" s="28">
        <v>3251</v>
      </c>
      <c r="C47" s="28" t="s">
        <v>67</v>
      </c>
      <c r="D47" s="28" t="s">
        <v>83</v>
      </c>
      <c r="E47" s="28" t="s">
        <v>113</v>
      </c>
      <c r="F47" s="29">
        <v>2750000</v>
      </c>
      <c r="G47" s="29">
        <v>874265</v>
      </c>
      <c r="H47" s="29"/>
      <c r="I47" s="29">
        <v>755000</v>
      </c>
      <c r="J47" s="30">
        <v>42048</v>
      </c>
      <c r="K47" s="29">
        <v>0</v>
      </c>
      <c r="L47" s="29">
        <v>0</v>
      </c>
      <c r="M47" s="29">
        <v>68423.7</v>
      </c>
      <c r="N47" s="29">
        <v>0</v>
      </c>
      <c r="O47" s="29">
        <v>0</v>
      </c>
      <c r="P47" s="29">
        <v>486.5</v>
      </c>
      <c r="Q47" s="29">
        <f t="shared" si="2"/>
        <v>68910.2</v>
      </c>
      <c r="R47" s="29">
        <v>0</v>
      </c>
      <c r="S47" s="29">
        <v>0</v>
      </c>
      <c r="T47" s="29">
        <v>42905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f t="shared" si="3"/>
        <v>111815.2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5</v>
      </c>
    </row>
    <row r="48" spans="1:35" ht="14.25">
      <c r="A48" s="28" t="s">
        <v>49</v>
      </c>
      <c r="B48" s="28">
        <v>3253</v>
      </c>
      <c r="C48" s="28" t="s">
        <v>66</v>
      </c>
      <c r="D48" s="28" t="s">
        <v>104</v>
      </c>
      <c r="E48" s="28" t="s">
        <v>112</v>
      </c>
      <c r="F48" s="29">
        <v>1672200</v>
      </c>
      <c r="G48" s="29">
        <v>2670793</v>
      </c>
      <c r="H48" s="29"/>
      <c r="I48" s="29">
        <v>2532831</v>
      </c>
      <c r="J48" s="30">
        <v>42061</v>
      </c>
      <c r="K48" s="29">
        <v>56545.49</v>
      </c>
      <c r="L48" s="29">
        <v>211.13</v>
      </c>
      <c r="M48" s="29">
        <v>0</v>
      </c>
      <c r="N48" s="29">
        <v>0</v>
      </c>
      <c r="O48" s="29">
        <v>27.36</v>
      </c>
      <c r="P48" s="29">
        <v>1854.16</v>
      </c>
      <c r="Q48" s="29">
        <f t="shared" si="2"/>
        <v>2092.65</v>
      </c>
      <c r="R48" s="29">
        <v>13893.67</v>
      </c>
      <c r="S48" s="29">
        <v>9482.73</v>
      </c>
      <c r="T48" s="29">
        <v>9112.97</v>
      </c>
      <c r="U48" s="29">
        <v>0</v>
      </c>
      <c r="V48" s="29">
        <v>825.7</v>
      </c>
      <c r="W48" s="29">
        <v>0</v>
      </c>
      <c r="X48" s="29">
        <v>14005.27</v>
      </c>
      <c r="Y48" s="29">
        <v>0</v>
      </c>
      <c r="Z48" s="29">
        <v>0</v>
      </c>
      <c r="AA48" s="29">
        <v>0</v>
      </c>
      <c r="AB48" s="29">
        <f t="shared" si="3"/>
        <v>105958.48</v>
      </c>
      <c r="AC48" s="29">
        <v>0</v>
      </c>
      <c r="AD48" s="29">
        <v>0</v>
      </c>
      <c r="AE48" s="29">
        <v>96.48</v>
      </c>
      <c r="AF48" s="29">
        <v>16013.78</v>
      </c>
      <c r="AG48" s="29">
        <v>0</v>
      </c>
      <c r="AH48" s="29">
        <v>0</v>
      </c>
      <c r="AI48" s="29">
        <v>28</v>
      </c>
    </row>
    <row r="49" spans="1:35" ht="14.25">
      <c r="A49" s="28" t="s">
        <v>50</v>
      </c>
      <c r="B49" s="28">
        <v>3268</v>
      </c>
      <c r="C49" s="28" t="s">
        <v>66</v>
      </c>
      <c r="D49" s="28" t="s">
        <v>105</v>
      </c>
      <c r="E49" s="28" t="s">
        <v>114</v>
      </c>
      <c r="F49" s="29">
        <v>283448</v>
      </c>
      <c r="G49" s="29">
        <v>254044</v>
      </c>
      <c r="H49" s="29"/>
      <c r="I49" s="29">
        <v>232508</v>
      </c>
      <c r="J49" s="30">
        <v>42058</v>
      </c>
      <c r="K49" s="29">
        <v>13045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f t="shared" si="2"/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4332</v>
      </c>
      <c r="Y49" s="29">
        <v>0</v>
      </c>
      <c r="Z49" s="29">
        <v>0</v>
      </c>
      <c r="AA49" s="29">
        <v>0</v>
      </c>
      <c r="AB49" s="29">
        <f t="shared" si="3"/>
        <v>17377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10</v>
      </c>
    </row>
    <row r="50" spans="1:35" ht="14.25">
      <c r="A50" s="28" t="s">
        <v>51</v>
      </c>
      <c r="B50" s="28">
        <v>3275</v>
      </c>
      <c r="C50" s="28" t="s">
        <v>67</v>
      </c>
      <c r="D50" s="28" t="s">
        <v>80</v>
      </c>
      <c r="E50" s="28" t="s">
        <v>113</v>
      </c>
      <c r="F50" s="29">
        <v>3062000</v>
      </c>
      <c r="G50" s="29">
        <v>10317200</v>
      </c>
      <c r="H50" s="29"/>
      <c r="I50" s="29">
        <v>10317200</v>
      </c>
      <c r="J50" s="30">
        <v>42065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f t="shared" si="2"/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f t="shared" si="3"/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15</v>
      </c>
    </row>
    <row r="51" spans="1:35" ht="14.25">
      <c r="A51" s="28" t="s">
        <v>52</v>
      </c>
      <c r="B51" s="28">
        <v>3290</v>
      </c>
      <c r="C51" s="28" t="s">
        <v>68</v>
      </c>
      <c r="D51" s="28" t="s">
        <v>106</v>
      </c>
      <c r="E51" s="28" t="s">
        <v>112</v>
      </c>
      <c r="F51" s="29">
        <v>3550360</v>
      </c>
      <c r="G51" s="29">
        <v>9720265</v>
      </c>
      <c r="H51" s="29"/>
      <c r="I51" s="29">
        <v>8982723</v>
      </c>
      <c r="J51" s="30">
        <v>42045</v>
      </c>
      <c r="K51" s="29">
        <v>218135</v>
      </c>
      <c r="L51" s="29">
        <v>0</v>
      </c>
      <c r="M51" s="29">
        <v>9747</v>
      </c>
      <c r="N51" s="29">
        <v>2952</v>
      </c>
      <c r="O51" s="29">
        <v>92</v>
      </c>
      <c r="P51" s="29">
        <v>65202</v>
      </c>
      <c r="Q51" s="29">
        <f t="shared" si="2"/>
        <v>77993</v>
      </c>
      <c r="R51" s="29">
        <v>58027</v>
      </c>
      <c r="S51" s="29">
        <v>0</v>
      </c>
      <c r="T51" s="29">
        <v>39054</v>
      </c>
      <c r="U51" s="29">
        <v>19327</v>
      </c>
      <c r="V51" s="29">
        <v>28440</v>
      </c>
      <c r="W51" s="29">
        <v>0</v>
      </c>
      <c r="X51" s="29">
        <v>67720</v>
      </c>
      <c r="Y51" s="29">
        <v>0</v>
      </c>
      <c r="Z51" s="29">
        <v>3838</v>
      </c>
      <c r="AA51" s="29">
        <v>0</v>
      </c>
      <c r="AB51" s="29">
        <f t="shared" si="3"/>
        <v>512534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7</v>
      </c>
    </row>
    <row r="52" spans="1:35" ht="14.25">
      <c r="A52" s="28" t="s">
        <v>53</v>
      </c>
      <c r="B52" s="28">
        <v>3318</v>
      </c>
      <c r="C52" s="28" t="s">
        <v>65</v>
      </c>
      <c r="D52" s="28" t="s">
        <v>90</v>
      </c>
      <c r="E52" s="28" t="s">
        <v>112</v>
      </c>
      <c r="F52" s="29">
        <v>4284000</v>
      </c>
      <c r="G52" s="29">
        <v>1363322</v>
      </c>
      <c r="H52" s="29"/>
      <c r="I52" s="29">
        <v>1342220</v>
      </c>
      <c r="J52" s="30">
        <v>42044</v>
      </c>
      <c r="K52" s="29">
        <v>0</v>
      </c>
      <c r="L52" s="29">
        <v>474</v>
      </c>
      <c r="M52" s="29">
        <v>0</v>
      </c>
      <c r="N52" s="29">
        <v>814</v>
      </c>
      <c r="O52" s="29">
        <v>0</v>
      </c>
      <c r="P52" s="29">
        <v>3855</v>
      </c>
      <c r="Q52" s="29">
        <f t="shared" si="2"/>
        <v>5143</v>
      </c>
      <c r="R52" s="29">
        <v>249</v>
      </c>
      <c r="S52" s="29">
        <v>0</v>
      </c>
      <c r="T52" s="29">
        <v>0</v>
      </c>
      <c r="U52" s="29">
        <v>1961</v>
      </c>
      <c r="V52" s="29">
        <v>12710</v>
      </c>
      <c r="W52" s="29">
        <v>0</v>
      </c>
      <c r="X52" s="29">
        <v>15979</v>
      </c>
      <c r="Y52" s="29">
        <v>0</v>
      </c>
      <c r="Z52" s="29">
        <v>0</v>
      </c>
      <c r="AA52" s="29">
        <v>0</v>
      </c>
      <c r="AB52" s="29">
        <f t="shared" si="3"/>
        <v>36042</v>
      </c>
      <c r="AC52" s="29">
        <v>0</v>
      </c>
      <c r="AD52" s="29">
        <v>0</v>
      </c>
      <c r="AE52" s="29">
        <v>897</v>
      </c>
      <c r="AF52" s="29">
        <v>0</v>
      </c>
      <c r="AG52" s="29">
        <v>0</v>
      </c>
      <c r="AH52" s="29">
        <v>0</v>
      </c>
      <c r="AI52" s="29">
        <v>15</v>
      </c>
    </row>
    <row r="53" spans="1:35" ht="14.25">
      <c r="A53" s="28" t="s">
        <v>54</v>
      </c>
      <c r="B53" s="28">
        <v>3338</v>
      </c>
      <c r="C53" s="28" t="s">
        <v>66</v>
      </c>
      <c r="D53" s="28" t="s">
        <v>73</v>
      </c>
      <c r="E53" s="28" t="s">
        <v>112</v>
      </c>
      <c r="F53" s="29">
        <v>2508000</v>
      </c>
      <c r="G53" s="29">
        <v>248704</v>
      </c>
      <c r="H53" s="29"/>
      <c r="I53" s="29">
        <v>90296</v>
      </c>
      <c r="J53" s="30">
        <v>42058</v>
      </c>
      <c r="K53" s="29">
        <v>74635</v>
      </c>
      <c r="L53" s="29">
        <v>2646</v>
      </c>
      <c r="M53" s="29">
        <v>4997</v>
      </c>
      <c r="N53" s="29">
        <v>0</v>
      </c>
      <c r="O53" s="29">
        <v>0</v>
      </c>
      <c r="P53" s="29">
        <v>9309</v>
      </c>
      <c r="Q53" s="29">
        <f t="shared" si="2"/>
        <v>16952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7200</v>
      </c>
      <c r="Y53" s="29">
        <v>0</v>
      </c>
      <c r="Z53" s="29">
        <v>20</v>
      </c>
      <c r="AA53" s="29">
        <v>0</v>
      </c>
      <c r="AB53" s="29">
        <f t="shared" si="3"/>
        <v>98807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</row>
    <row r="54" spans="1:35" ht="14.25">
      <c r="A54" s="28" t="s">
        <v>55</v>
      </c>
      <c r="B54" s="28">
        <v>3350</v>
      </c>
      <c r="C54" s="28" t="s">
        <v>66</v>
      </c>
      <c r="D54" s="28" t="s">
        <v>73</v>
      </c>
      <c r="E54" s="28" t="s">
        <v>114</v>
      </c>
      <c r="F54" s="29">
        <v>368900</v>
      </c>
      <c r="G54" s="29">
        <v>29997</v>
      </c>
      <c r="H54" s="29"/>
      <c r="I54" s="29">
        <v>23890</v>
      </c>
      <c r="J54" s="30">
        <v>42058</v>
      </c>
      <c r="K54" s="29">
        <v>0</v>
      </c>
      <c r="L54" s="29">
        <v>17890</v>
      </c>
      <c r="M54" s="29">
        <v>0</v>
      </c>
      <c r="N54" s="29">
        <v>0</v>
      </c>
      <c r="O54" s="29">
        <v>0</v>
      </c>
      <c r="P54" s="29">
        <v>0</v>
      </c>
      <c r="Q54" s="29">
        <f t="shared" si="2"/>
        <v>17890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f t="shared" si="3"/>
        <v>17890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4</v>
      </c>
    </row>
    <row r="55" spans="1:35" ht="14.25">
      <c r="A55" s="28" t="s">
        <v>56</v>
      </c>
      <c r="B55" s="28">
        <v>3360</v>
      </c>
      <c r="C55" s="28" t="s">
        <v>68</v>
      </c>
      <c r="D55" s="28" t="s">
        <v>106</v>
      </c>
      <c r="E55" s="28" t="s">
        <v>112</v>
      </c>
      <c r="F55" s="29">
        <v>9352900</v>
      </c>
      <c r="G55" s="29">
        <v>4799080</v>
      </c>
      <c r="H55" s="29"/>
      <c r="I55" s="29">
        <v>3885859</v>
      </c>
      <c r="J55" s="30">
        <v>42068</v>
      </c>
      <c r="K55" s="29">
        <v>559302.15</v>
      </c>
      <c r="L55" s="29">
        <v>1702.79</v>
      </c>
      <c r="M55" s="29">
        <v>0</v>
      </c>
      <c r="N55" s="29">
        <v>14255.64</v>
      </c>
      <c r="O55" s="29">
        <v>31.15</v>
      </c>
      <c r="P55" s="29">
        <v>99472.28</v>
      </c>
      <c r="Q55" s="29">
        <f t="shared" si="2"/>
        <v>115461.86</v>
      </c>
      <c r="R55" s="29">
        <v>97820.11</v>
      </c>
      <c r="S55" s="29">
        <v>0</v>
      </c>
      <c r="T55" s="29">
        <v>26006.91</v>
      </c>
      <c r="U55" s="29">
        <v>0</v>
      </c>
      <c r="V55" s="29">
        <v>91679.59</v>
      </c>
      <c r="W55" s="29">
        <v>0</v>
      </c>
      <c r="X55" s="29">
        <v>21754.64</v>
      </c>
      <c r="Y55" s="29">
        <v>0</v>
      </c>
      <c r="Z55" s="29">
        <v>1195.75</v>
      </c>
      <c r="AA55" s="29">
        <v>0</v>
      </c>
      <c r="AB55" s="29">
        <f t="shared" si="3"/>
        <v>913221.0100000001</v>
      </c>
      <c r="AC55" s="29">
        <v>231.77</v>
      </c>
      <c r="AD55" s="29">
        <v>11.69</v>
      </c>
      <c r="AE55" s="29">
        <v>14.05</v>
      </c>
      <c r="AF55" s="29">
        <v>671.61</v>
      </c>
      <c r="AG55" s="29">
        <v>0</v>
      </c>
      <c r="AH55" s="29">
        <v>45.69</v>
      </c>
      <c r="AI55" s="29">
        <v>5</v>
      </c>
    </row>
    <row r="56" spans="1:35" ht="14.25">
      <c r="A56" s="28" t="s">
        <v>57</v>
      </c>
      <c r="B56" s="28">
        <v>3412</v>
      </c>
      <c r="C56" s="28" t="s">
        <v>67</v>
      </c>
      <c r="D56" s="28" t="s">
        <v>107</v>
      </c>
      <c r="E56" s="28" t="s">
        <v>113</v>
      </c>
      <c r="F56" s="29">
        <v>1339000</v>
      </c>
      <c r="G56" s="29">
        <v>1212803</v>
      </c>
      <c r="H56" s="29"/>
      <c r="I56" s="29">
        <v>1156466</v>
      </c>
      <c r="J56" s="30">
        <v>42039</v>
      </c>
      <c r="K56" s="29">
        <v>0</v>
      </c>
      <c r="L56" s="29">
        <v>0</v>
      </c>
      <c r="M56" s="29">
        <v>0</v>
      </c>
      <c r="N56" s="29">
        <v>76055</v>
      </c>
      <c r="O56" s="29">
        <v>0</v>
      </c>
      <c r="P56" s="29">
        <v>0</v>
      </c>
      <c r="Q56" s="29">
        <f t="shared" si="2"/>
        <v>76055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f t="shared" si="3"/>
        <v>76055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11</v>
      </c>
    </row>
    <row r="57" spans="1:35" ht="14.25">
      <c r="A57" s="28" t="s">
        <v>58</v>
      </c>
      <c r="B57" s="28">
        <v>3455</v>
      </c>
      <c r="C57" s="28" t="s">
        <v>69</v>
      </c>
      <c r="D57" s="28" t="s">
        <v>108</v>
      </c>
      <c r="E57" s="28" t="s">
        <v>112</v>
      </c>
      <c r="F57" s="29">
        <v>2933000</v>
      </c>
      <c r="G57" s="29">
        <v>5039180</v>
      </c>
      <c r="H57" s="29"/>
      <c r="I57" s="29">
        <v>4937311</v>
      </c>
      <c r="J57" s="30">
        <v>42045</v>
      </c>
      <c r="K57" s="29">
        <v>77079</v>
      </c>
      <c r="L57" s="29">
        <v>359</v>
      </c>
      <c r="M57" s="29">
        <v>0</v>
      </c>
      <c r="N57" s="29">
        <v>0</v>
      </c>
      <c r="O57" s="29">
        <v>0</v>
      </c>
      <c r="P57" s="29">
        <v>3200</v>
      </c>
      <c r="Q57" s="29">
        <f t="shared" si="2"/>
        <v>3559</v>
      </c>
      <c r="R57" s="29">
        <v>541</v>
      </c>
      <c r="S57" s="29">
        <v>0</v>
      </c>
      <c r="T57" s="29">
        <v>0</v>
      </c>
      <c r="U57" s="29">
        <v>0</v>
      </c>
      <c r="V57" s="29">
        <v>484</v>
      </c>
      <c r="W57" s="29">
        <v>2641</v>
      </c>
      <c r="X57" s="29">
        <v>524</v>
      </c>
      <c r="Y57" s="29">
        <v>0</v>
      </c>
      <c r="Z57" s="29">
        <v>416</v>
      </c>
      <c r="AA57" s="29">
        <v>0</v>
      </c>
      <c r="AB57" s="29">
        <f t="shared" si="3"/>
        <v>85244</v>
      </c>
      <c r="AC57" s="29">
        <v>0</v>
      </c>
      <c r="AD57" s="29">
        <v>0</v>
      </c>
      <c r="AE57" s="29">
        <v>0</v>
      </c>
      <c r="AF57" s="29">
        <v>1169.16</v>
      </c>
      <c r="AG57" s="29">
        <v>0</v>
      </c>
      <c r="AH57" s="29">
        <v>0</v>
      </c>
      <c r="AI57" s="29">
        <v>15</v>
      </c>
    </row>
    <row r="58" spans="1:35" ht="14.25">
      <c r="A58" s="28" t="s">
        <v>59</v>
      </c>
      <c r="B58" s="28">
        <v>3458</v>
      </c>
      <c r="C58" s="28" t="s">
        <v>67</v>
      </c>
      <c r="D58" s="28" t="s">
        <v>99</v>
      </c>
      <c r="E58" s="28" t="s">
        <v>113</v>
      </c>
      <c r="F58" s="29">
        <v>525000</v>
      </c>
      <c r="G58" s="29">
        <v>216979</v>
      </c>
      <c r="H58" s="29"/>
      <c r="I58" s="29">
        <v>206433</v>
      </c>
      <c r="J58" s="30">
        <v>42044</v>
      </c>
      <c r="K58" s="29">
        <v>0</v>
      </c>
      <c r="L58" s="29">
        <v>9913</v>
      </c>
      <c r="M58" s="29">
        <v>0</v>
      </c>
      <c r="N58" s="29">
        <v>0</v>
      </c>
      <c r="O58" s="29">
        <v>0</v>
      </c>
      <c r="P58" s="29">
        <v>0</v>
      </c>
      <c r="Q58" s="29">
        <f t="shared" si="2"/>
        <v>9913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f t="shared" si="3"/>
        <v>9913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15</v>
      </c>
    </row>
    <row r="59" spans="1:35" ht="14.25">
      <c r="A59" s="28" t="s">
        <v>60</v>
      </c>
      <c r="B59" s="28">
        <v>3474</v>
      </c>
      <c r="C59" s="28" t="s">
        <v>69</v>
      </c>
      <c r="D59" s="28" t="s">
        <v>109</v>
      </c>
      <c r="E59" s="28" t="s">
        <v>112</v>
      </c>
      <c r="F59" s="29">
        <v>4347900</v>
      </c>
      <c r="G59" s="29">
        <v>6625327</v>
      </c>
      <c r="H59" s="29"/>
      <c r="I59" s="29">
        <v>6529208</v>
      </c>
      <c r="J59" s="30">
        <v>42048</v>
      </c>
      <c r="K59" s="29">
        <v>67276</v>
      </c>
      <c r="L59" s="29">
        <v>0</v>
      </c>
      <c r="M59" s="29">
        <v>0</v>
      </c>
      <c r="N59" s="29">
        <v>111</v>
      </c>
      <c r="O59" s="29">
        <v>26</v>
      </c>
      <c r="P59" s="29">
        <v>1688</v>
      </c>
      <c r="Q59" s="29">
        <f t="shared" si="2"/>
        <v>1825</v>
      </c>
      <c r="R59" s="29">
        <v>99</v>
      </c>
      <c r="S59" s="29">
        <v>31888</v>
      </c>
      <c r="T59" s="29">
        <v>0</v>
      </c>
      <c r="U59" s="29">
        <v>0</v>
      </c>
      <c r="V59" s="29">
        <v>41</v>
      </c>
      <c r="W59" s="29">
        <v>0</v>
      </c>
      <c r="X59" s="29">
        <v>5692</v>
      </c>
      <c r="Y59" s="29">
        <v>0</v>
      </c>
      <c r="Z59" s="29">
        <v>0</v>
      </c>
      <c r="AA59" s="29">
        <v>0</v>
      </c>
      <c r="AB59" s="29">
        <f t="shared" si="3"/>
        <v>106821</v>
      </c>
      <c r="AC59" s="29">
        <v>0</v>
      </c>
      <c r="AD59" s="29">
        <v>0</v>
      </c>
      <c r="AE59" s="29">
        <v>0</v>
      </c>
      <c r="AF59" s="29">
        <v>10173</v>
      </c>
      <c r="AG59" s="29">
        <v>0</v>
      </c>
      <c r="AH59" s="29">
        <v>0</v>
      </c>
      <c r="AI59" s="29">
        <v>9</v>
      </c>
    </row>
    <row r="60" spans="1:35" ht="14.25">
      <c r="A60" s="28" t="s">
        <v>61</v>
      </c>
      <c r="B60" s="28">
        <v>3660</v>
      </c>
      <c r="C60" s="28" t="s">
        <v>66</v>
      </c>
      <c r="D60" s="28" t="s">
        <v>110</v>
      </c>
      <c r="E60" s="28" t="s">
        <v>112</v>
      </c>
      <c r="F60" s="29">
        <v>997500</v>
      </c>
      <c r="G60" s="29">
        <v>336941</v>
      </c>
      <c r="H60" s="29"/>
      <c r="I60" s="29">
        <v>298941</v>
      </c>
      <c r="J60" s="30">
        <v>42047</v>
      </c>
      <c r="K60" s="29">
        <v>31082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f t="shared" si="2"/>
        <v>0</v>
      </c>
      <c r="R60" s="29">
        <v>1433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f t="shared" si="3"/>
        <v>32515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8</v>
      </c>
    </row>
    <row r="61" spans="1:35" ht="14.25">
      <c r="A61" s="28" t="s">
        <v>62</v>
      </c>
      <c r="B61" s="28">
        <v>3765</v>
      </c>
      <c r="C61" s="28" t="s">
        <v>68</v>
      </c>
      <c r="D61" s="28" t="s">
        <v>85</v>
      </c>
      <c r="E61" s="28" t="s">
        <v>112</v>
      </c>
      <c r="F61" s="29">
        <v>487000</v>
      </c>
      <c r="G61" s="29">
        <v>8658524</v>
      </c>
      <c r="H61" s="29"/>
      <c r="I61" s="29">
        <v>8493694</v>
      </c>
      <c r="J61" s="30">
        <v>42068</v>
      </c>
      <c r="K61" s="29">
        <v>122475.04</v>
      </c>
      <c r="L61" s="29">
        <v>157.61</v>
      </c>
      <c r="M61" s="29">
        <v>0</v>
      </c>
      <c r="N61" s="29">
        <v>55.19</v>
      </c>
      <c r="O61" s="29">
        <v>10514.48</v>
      </c>
      <c r="P61" s="29">
        <v>18220.16</v>
      </c>
      <c r="Q61" s="29">
        <f t="shared" si="2"/>
        <v>28947.44</v>
      </c>
      <c r="R61" s="29">
        <v>518.71</v>
      </c>
      <c r="S61" s="29">
        <v>0</v>
      </c>
      <c r="T61" s="29">
        <v>740.3</v>
      </c>
      <c r="U61" s="29">
        <v>0</v>
      </c>
      <c r="V61" s="29">
        <v>477.37</v>
      </c>
      <c r="W61" s="29">
        <v>1253.75</v>
      </c>
      <c r="X61" s="29">
        <v>10140.67</v>
      </c>
      <c r="Y61" s="29">
        <v>0</v>
      </c>
      <c r="Z61" s="29">
        <v>276.61</v>
      </c>
      <c r="AA61" s="29">
        <v>0</v>
      </c>
      <c r="AB61" s="29">
        <f t="shared" si="3"/>
        <v>164829.89</v>
      </c>
      <c r="AC61" s="29">
        <v>20231.11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49</v>
      </c>
    </row>
    <row r="62" spans="1:35" ht="14.25">
      <c r="A62" s="28" t="s">
        <v>1</v>
      </c>
      <c r="B62" s="28">
        <v>3939</v>
      </c>
      <c r="C62" s="28" t="s">
        <v>65</v>
      </c>
      <c r="D62" s="28" t="s">
        <v>71</v>
      </c>
      <c r="E62" s="28" t="s">
        <v>112</v>
      </c>
      <c r="F62" s="29">
        <v>4765000</v>
      </c>
      <c r="G62" s="29">
        <v>2144452</v>
      </c>
      <c r="H62" s="29"/>
      <c r="I62" s="29">
        <v>1999642</v>
      </c>
      <c r="J62" s="30">
        <v>42047</v>
      </c>
      <c r="K62" s="29">
        <v>74659</v>
      </c>
      <c r="L62" s="29">
        <v>0</v>
      </c>
      <c r="M62" s="29">
        <v>0</v>
      </c>
      <c r="N62" s="29">
        <v>0</v>
      </c>
      <c r="O62" s="29">
        <v>291</v>
      </c>
      <c r="P62" s="29">
        <v>4551</v>
      </c>
      <c r="Q62" s="29">
        <f t="shared" si="2"/>
        <v>4842</v>
      </c>
      <c r="R62" s="29">
        <v>0</v>
      </c>
      <c r="S62" s="29">
        <v>0</v>
      </c>
      <c r="T62" s="29">
        <v>3721</v>
      </c>
      <c r="U62" s="29">
        <v>36006</v>
      </c>
      <c r="V62" s="29">
        <v>0</v>
      </c>
      <c r="W62" s="29">
        <v>0</v>
      </c>
      <c r="X62" s="29">
        <v>10676</v>
      </c>
      <c r="Y62" s="29">
        <v>0</v>
      </c>
      <c r="Z62" s="29">
        <v>0</v>
      </c>
      <c r="AA62" s="29">
        <v>0</v>
      </c>
      <c r="AB62" s="29">
        <f t="shared" si="3"/>
        <v>129904</v>
      </c>
      <c r="AC62" s="29">
        <v>36006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11</v>
      </c>
    </row>
    <row r="63" spans="1:35" ht="14.25">
      <c r="A63" s="28" t="s">
        <v>2</v>
      </c>
      <c r="B63" s="28">
        <v>4126</v>
      </c>
      <c r="C63" s="28" t="s">
        <v>66</v>
      </c>
      <c r="D63" s="28" t="s">
        <v>72</v>
      </c>
      <c r="E63" s="28" t="s">
        <v>113</v>
      </c>
      <c r="F63" s="29">
        <v>3011000</v>
      </c>
      <c r="G63" s="29">
        <v>2325623</v>
      </c>
      <c r="H63" s="29"/>
      <c r="I63" s="29">
        <v>2186832</v>
      </c>
      <c r="J63" s="30">
        <v>42048</v>
      </c>
      <c r="K63" s="29">
        <v>0</v>
      </c>
      <c r="L63" s="29">
        <v>94533</v>
      </c>
      <c r="M63" s="29">
        <v>0</v>
      </c>
      <c r="N63" s="29">
        <v>0</v>
      </c>
      <c r="O63" s="29">
        <v>0</v>
      </c>
      <c r="P63" s="29">
        <v>0</v>
      </c>
      <c r="Q63" s="29">
        <f t="shared" si="2"/>
        <v>94533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f t="shared" si="3"/>
        <v>94533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20</v>
      </c>
    </row>
    <row r="64" spans="1:35" ht="14.25">
      <c r="A64" s="28" t="s">
        <v>3</v>
      </c>
      <c r="B64" s="28">
        <v>4228</v>
      </c>
      <c r="C64" s="28" t="s">
        <v>66</v>
      </c>
      <c r="D64" s="28" t="s">
        <v>73</v>
      </c>
      <c r="E64" s="28" t="s">
        <v>112</v>
      </c>
      <c r="F64" s="29"/>
      <c r="G64" s="29"/>
      <c r="H64" s="29"/>
      <c r="I64" s="29">
        <v>2800353</v>
      </c>
      <c r="J64" s="30">
        <v>42058</v>
      </c>
      <c r="K64" s="29">
        <v>57425</v>
      </c>
      <c r="L64" s="29">
        <v>105</v>
      </c>
      <c r="M64" s="29">
        <v>497</v>
      </c>
      <c r="N64" s="29">
        <v>0</v>
      </c>
      <c r="O64" s="29">
        <v>0</v>
      </c>
      <c r="P64" s="29">
        <v>1389</v>
      </c>
      <c r="Q64" s="29">
        <f t="shared" si="2"/>
        <v>1991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650</v>
      </c>
      <c r="Y64" s="29">
        <v>0</v>
      </c>
      <c r="Z64" s="29">
        <v>22</v>
      </c>
      <c r="AA64" s="29">
        <v>0</v>
      </c>
      <c r="AB64" s="29">
        <f t="shared" si="3"/>
        <v>60088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/>
    </row>
    <row r="65" spans="1:51" s="22" customFormat="1" ht="14.25">
      <c r="A65" s="31" t="s">
        <v>4</v>
      </c>
      <c r="B65" s="31">
        <v>4292</v>
      </c>
      <c r="C65" s="31" t="s">
        <v>67</v>
      </c>
      <c r="D65" s="31" t="s">
        <v>74</v>
      </c>
      <c r="E65" s="31" t="s">
        <v>112</v>
      </c>
      <c r="F65" s="32">
        <v>10300000</v>
      </c>
      <c r="G65" s="32">
        <v>8647570</v>
      </c>
      <c r="H65" s="32"/>
      <c r="I65" s="32">
        <v>8342779</v>
      </c>
      <c r="J65" s="33">
        <v>42062</v>
      </c>
      <c r="K65" s="32">
        <v>101912</v>
      </c>
      <c r="L65" s="32">
        <v>3565</v>
      </c>
      <c r="M65" s="32">
        <v>0</v>
      </c>
      <c r="N65" s="32">
        <v>24784</v>
      </c>
      <c r="O65" s="32">
        <v>204</v>
      </c>
      <c r="P65" s="32">
        <v>23318</v>
      </c>
      <c r="Q65" s="32">
        <f t="shared" si="2"/>
        <v>51871</v>
      </c>
      <c r="R65" s="32">
        <v>0</v>
      </c>
      <c r="S65" s="32">
        <v>0</v>
      </c>
      <c r="T65" s="32">
        <v>80753</v>
      </c>
      <c r="U65" s="32">
        <v>0</v>
      </c>
      <c r="V65" s="32">
        <v>9000</v>
      </c>
      <c r="W65" s="32">
        <v>9416</v>
      </c>
      <c r="X65" s="32">
        <v>4720</v>
      </c>
      <c r="Y65" s="32">
        <v>0</v>
      </c>
      <c r="Z65" s="32">
        <v>583</v>
      </c>
      <c r="AA65" s="32">
        <v>0</v>
      </c>
      <c r="AB65" s="32">
        <f t="shared" si="3"/>
        <v>258255</v>
      </c>
      <c r="AC65" s="32">
        <v>0</v>
      </c>
      <c r="AD65" s="32">
        <v>0</v>
      </c>
      <c r="AE65" s="32">
        <v>0</v>
      </c>
      <c r="AF65" s="32">
        <v>0</v>
      </c>
      <c r="AG65" s="32">
        <v>679.5</v>
      </c>
      <c r="AH65" s="32">
        <v>0</v>
      </c>
      <c r="AI65" s="32">
        <v>29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</row>
    <row r="66" spans="1:35" ht="14.25">
      <c r="A66" s="25"/>
      <c r="B66" s="25"/>
      <c r="C66" s="25"/>
      <c r="D66" s="25"/>
      <c r="E66" s="25"/>
      <c r="F66" s="26"/>
      <c r="G66" s="26"/>
      <c r="H66" s="26"/>
      <c r="I66" s="26"/>
      <c r="J66" s="27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5" thickBot="1">
      <c r="A67" s="12" t="s">
        <v>147</v>
      </c>
      <c r="B67" s="13">
        <v>63</v>
      </c>
      <c r="C67" s="13"/>
      <c r="D67" s="13"/>
      <c r="E67" s="13"/>
      <c r="F67" s="14"/>
      <c r="G67" s="14">
        <f>SUM(G3:G65)</f>
        <v>136323504</v>
      </c>
      <c r="H67" s="14">
        <f>SUM(H3:H65)</f>
        <v>0</v>
      </c>
      <c r="I67" s="14">
        <f>SUM(I3:I65)</f>
        <v>141525621</v>
      </c>
      <c r="J67" s="15"/>
      <c r="K67" s="14">
        <f aca="true" t="shared" si="4" ref="K67:AH67">SUM(K3:K65)</f>
        <v>3977290.58</v>
      </c>
      <c r="L67" s="14">
        <f t="shared" si="4"/>
        <v>513317.06999999995</v>
      </c>
      <c r="M67" s="14">
        <f t="shared" si="4"/>
        <v>426016.77</v>
      </c>
      <c r="N67" s="14">
        <f t="shared" si="4"/>
        <v>266018.73</v>
      </c>
      <c r="O67" s="14">
        <f t="shared" si="4"/>
        <v>36190</v>
      </c>
      <c r="P67" s="14">
        <f t="shared" si="4"/>
        <v>565581.9600000001</v>
      </c>
      <c r="Q67" s="14">
        <f t="shared" si="4"/>
        <v>1807124.53</v>
      </c>
      <c r="R67" s="14">
        <f t="shared" si="4"/>
        <v>371292.88</v>
      </c>
      <c r="S67" s="14">
        <f t="shared" si="4"/>
        <v>41904.24</v>
      </c>
      <c r="T67" s="14">
        <f t="shared" si="4"/>
        <v>633109.9</v>
      </c>
      <c r="U67" s="14">
        <f t="shared" si="4"/>
        <v>226395.8</v>
      </c>
      <c r="V67" s="14">
        <f t="shared" si="4"/>
        <v>302841.45999999996</v>
      </c>
      <c r="W67" s="14">
        <f t="shared" si="4"/>
        <v>75475.83</v>
      </c>
      <c r="X67" s="14">
        <f t="shared" si="4"/>
        <v>369277.45</v>
      </c>
      <c r="Y67" s="14">
        <f t="shared" si="4"/>
        <v>342970.49</v>
      </c>
      <c r="Z67" s="14">
        <f t="shared" si="4"/>
        <v>17110.27</v>
      </c>
      <c r="AA67" s="14">
        <f t="shared" si="4"/>
        <v>275</v>
      </c>
      <c r="AB67" s="14">
        <f t="shared" si="4"/>
        <v>8165068.430000001</v>
      </c>
      <c r="AC67" s="14">
        <f t="shared" si="4"/>
        <v>76128.14</v>
      </c>
      <c r="AD67" s="14">
        <f t="shared" si="4"/>
        <v>11.69</v>
      </c>
      <c r="AE67" s="14">
        <f t="shared" si="4"/>
        <v>11961.589999999998</v>
      </c>
      <c r="AF67" s="14">
        <f t="shared" si="4"/>
        <v>248927.69</v>
      </c>
      <c r="AG67" s="14">
        <f t="shared" si="4"/>
        <v>10178.11</v>
      </c>
      <c r="AH67" s="14">
        <f t="shared" si="4"/>
        <v>45.69</v>
      </c>
      <c r="AI67" s="14"/>
    </row>
    <row r="68" spans="11:35" ht="42">
      <c r="K68" s="7" t="s">
        <v>121</v>
      </c>
      <c r="L68" s="7" t="s">
        <v>122</v>
      </c>
      <c r="M68" s="7" t="s">
        <v>123</v>
      </c>
      <c r="N68" s="7" t="s">
        <v>124</v>
      </c>
      <c r="O68" s="7" t="s">
        <v>125</v>
      </c>
      <c r="P68" s="7" t="s">
        <v>126</v>
      </c>
      <c r="Q68" s="7" t="s">
        <v>127</v>
      </c>
      <c r="R68" s="7" t="s">
        <v>128</v>
      </c>
      <c r="S68" s="7" t="s">
        <v>129</v>
      </c>
      <c r="T68" s="7" t="s">
        <v>130</v>
      </c>
      <c r="U68" s="7" t="s">
        <v>131</v>
      </c>
      <c r="V68" s="7" t="s">
        <v>132</v>
      </c>
      <c r="W68" s="7" t="s">
        <v>133</v>
      </c>
      <c r="X68" s="7" t="s">
        <v>134</v>
      </c>
      <c r="Y68" s="7" t="s">
        <v>135</v>
      </c>
      <c r="Z68" s="7" t="s">
        <v>136</v>
      </c>
      <c r="AA68" s="7" t="s">
        <v>137</v>
      </c>
      <c r="AB68" s="7" t="s">
        <v>138</v>
      </c>
      <c r="AC68" s="7" t="s">
        <v>139</v>
      </c>
      <c r="AD68" s="7" t="s">
        <v>140</v>
      </c>
      <c r="AE68" s="7" t="s">
        <v>141</v>
      </c>
      <c r="AF68" s="7" t="s">
        <v>142</v>
      </c>
      <c r="AG68" s="7" t="s">
        <v>143</v>
      </c>
      <c r="AH68" s="7" t="s">
        <v>144</v>
      </c>
      <c r="AI68" s="7" t="s">
        <v>145</v>
      </c>
    </row>
    <row r="69" ht="15" thickBot="1"/>
    <row r="70" spans="1:2" ht="15.75" thickTop="1">
      <c r="A70" s="1" t="s">
        <v>149</v>
      </c>
      <c r="B70" s="16"/>
    </row>
    <row r="71" spans="1:2" ht="14.25">
      <c r="A71" s="17" t="s">
        <v>150</v>
      </c>
      <c r="B71" s="18" t="s">
        <v>151</v>
      </c>
    </row>
    <row r="72" spans="1:2" ht="14.25">
      <c r="A72" s="17" t="s">
        <v>152</v>
      </c>
      <c r="B72" s="18" t="s">
        <v>153</v>
      </c>
    </row>
    <row r="73" spans="1:2" ht="14.25">
      <c r="A73" s="17" t="s">
        <v>154</v>
      </c>
      <c r="B73" s="18" t="s">
        <v>155</v>
      </c>
    </row>
    <row r="74" spans="1:2" ht="14.25">
      <c r="A74" s="17" t="s">
        <v>156</v>
      </c>
      <c r="B74" s="18" t="s">
        <v>157</v>
      </c>
    </row>
    <row r="75" spans="1:2" ht="14.25">
      <c r="A75" s="17" t="s">
        <v>158</v>
      </c>
      <c r="B75" s="18" t="s">
        <v>159</v>
      </c>
    </row>
    <row r="76" spans="1:2" ht="14.25">
      <c r="A76" s="17" t="s">
        <v>160</v>
      </c>
      <c r="B76" s="18" t="s">
        <v>161</v>
      </c>
    </row>
    <row r="77" spans="1:2" ht="14.25">
      <c r="A77" s="17" t="s">
        <v>162</v>
      </c>
      <c r="B77" s="18" t="s">
        <v>163</v>
      </c>
    </row>
    <row r="78" spans="1:2" ht="15" thickBot="1">
      <c r="A78" s="19" t="s">
        <v>164</v>
      </c>
      <c r="B78" s="20" t="s">
        <v>165</v>
      </c>
    </row>
    <row r="79" ht="15" thickTop="1"/>
  </sheetData>
  <sheetProtection/>
  <printOptions/>
  <pageMargins left="0.7" right="0.7" top="0.75" bottom="0.75" header="0.3" footer="0.3"/>
  <pageSetup fitToHeight="0" fitToWidth="1" horizontalDpi="600" verticalDpi="600" orientation="landscape" paperSize="5" scale="39" r:id="rId1"/>
  <headerFooter>
    <oddHeader>&amp;CMunicipal &amp;&amp; Industrial Waste Landfills 2014&amp;RMon Jun 15 11:48:41 CDT 2015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zoomScale="75" zoomScaleNormal="75" zoomScalePageLayoutView="0" workbookViewId="0" topLeftCell="A1">
      <pane xSplit="2" ySplit="2" topLeftCell="R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I65"/>
    </sheetView>
  </sheetViews>
  <sheetFormatPr defaultColWidth="8.8515625" defaultRowHeight="15"/>
  <cols>
    <col min="1" max="1" width="59.00390625" style="9" bestFit="1" customWidth="1"/>
    <col min="2" max="2" width="59.57421875" style="9" bestFit="1" customWidth="1"/>
    <col min="3" max="3" width="7.57421875" style="9" bestFit="1" customWidth="1"/>
    <col min="4" max="4" width="12.00390625" style="9" bestFit="1" customWidth="1"/>
    <col min="5" max="5" width="8.140625" style="9" bestFit="1" customWidth="1"/>
    <col min="6" max="6" width="11.57421875" style="10" bestFit="1" customWidth="1"/>
    <col min="7" max="7" width="12.57421875" style="10" bestFit="1" customWidth="1"/>
    <col min="8" max="8" width="8.8515625" style="10" bestFit="1" customWidth="1"/>
    <col min="9" max="9" width="12.57421875" style="10" bestFit="1" customWidth="1"/>
    <col min="10" max="10" width="10.8515625" style="11" bestFit="1" customWidth="1"/>
    <col min="11" max="11" width="10.421875" style="10" bestFit="1" customWidth="1"/>
    <col min="12" max="14" width="8.57421875" style="10" bestFit="1" customWidth="1"/>
    <col min="15" max="15" width="7.57421875" style="10" bestFit="1" customWidth="1"/>
    <col min="16" max="16" width="8.57421875" style="10" bestFit="1" customWidth="1"/>
    <col min="17" max="17" width="10.421875" style="10" bestFit="1" customWidth="1"/>
    <col min="18" max="18" width="8.57421875" style="10" bestFit="1" customWidth="1"/>
    <col min="19" max="19" width="7.57421875" style="10" bestFit="1" customWidth="1"/>
    <col min="20" max="22" width="8.57421875" style="10" bestFit="1" customWidth="1"/>
    <col min="23" max="23" width="7.57421875" style="10" bestFit="1" customWidth="1"/>
    <col min="24" max="25" width="8.57421875" style="10" bestFit="1" customWidth="1"/>
    <col min="26" max="27" width="7.57421875" style="10" bestFit="1" customWidth="1"/>
    <col min="28" max="28" width="10.421875" style="10" bestFit="1" customWidth="1"/>
    <col min="29" max="29" width="7.57421875" style="10" customWidth="1"/>
    <col min="30" max="30" width="3.57421875" style="10" bestFit="1" customWidth="1"/>
    <col min="31" max="31" width="7.57421875" style="10" bestFit="1" customWidth="1"/>
    <col min="32" max="32" width="8.57421875" style="10" bestFit="1" customWidth="1"/>
    <col min="33" max="33" width="7.57421875" style="10" bestFit="1" customWidth="1"/>
    <col min="34" max="34" width="6.421875" style="10" bestFit="1" customWidth="1"/>
    <col min="35" max="35" width="11.57421875" style="10" customWidth="1"/>
    <col min="36" max="51" width="6.57421875" style="10" customWidth="1"/>
    <col min="52" max="16384" width="8.8515625" style="23" customWidth="1"/>
  </cols>
  <sheetData>
    <row r="1" spans="1:51" ht="14.25">
      <c r="A1" s="2" t="s">
        <v>166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 t="s">
        <v>148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42">
      <c r="A2" s="6" t="s">
        <v>0</v>
      </c>
      <c r="B2" s="6" t="s">
        <v>63</v>
      </c>
      <c r="C2" s="6" t="s">
        <v>64</v>
      </c>
      <c r="D2" s="6" t="s">
        <v>70</v>
      </c>
      <c r="E2" s="6" t="s">
        <v>111</v>
      </c>
      <c r="F2" s="7" t="s">
        <v>116</v>
      </c>
      <c r="G2" s="7" t="s">
        <v>117</v>
      </c>
      <c r="H2" s="7" t="s">
        <v>118</v>
      </c>
      <c r="I2" s="7" t="s">
        <v>119</v>
      </c>
      <c r="J2" s="8" t="s">
        <v>120</v>
      </c>
      <c r="K2" s="7" t="s">
        <v>121</v>
      </c>
      <c r="L2" s="7" t="s">
        <v>122</v>
      </c>
      <c r="M2" s="7" t="s">
        <v>123</v>
      </c>
      <c r="N2" s="7" t="s">
        <v>124</v>
      </c>
      <c r="O2" s="7" t="s">
        <v>125</v>
      </c>
      <c r="P2" s="7" t="s">
        <v>126</v>
      </c>
      <c r="Q2" s="7" t="s">
        <v>127</v>
      </c>
      <c r="R2" s="7" t="s">
        <v>128</v>
      </c>
      <c r="S2" s="7" t="s">
        <v>129</v>
      </c>
      <c r="T2" s="7" t="s">
        <v>130</v>
      </c>
      <c r="U2" s="7" t="s">
        <v>131</v>
      </c>
      <c r="V2" s="7" t="s">
        <v>132</v>
      </c>
      <c r="W2" s="7" t="s">
        <v>133</v>
      </c>
      <c r="X2" s="7" t="s">
        <v>134</v>
      </c>
      <c r="Y2" s="7" t="s">
        <v>135</v>
      </c>
      <c r="Z2" s="7" t="s">
        <v>136</v>
      </c>
      <c r="AA2" s="7" t="s">
        <v>137</v>
      </c>
      <c r="AB2" s="7" t="s">
        <v>138</v>
      </c>
      <c r="AC2" s="7" t="s">
        <v>139</v>
      </c>
      <c r="AD2" s="7" t="s">
        <v>140</v>
      </c>
      <c r="AE2" s="7" t="s">
        <v>141</v>
      </c>
      <c r="AF2" s="7" t="s">
        <v>142</v>
      </c>
      <c r="AG2" s="7" t="s">
        <v>143</v>
      </c>
      <c r="AH2" s="7" t="s">
        <v>144</v>
      </c>
      <c r="AI2" s="7" t="s">
        <v>145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35" ht="14.25">
      <c r="A3" s="28" t="s">
        <v>41</v>
      </c>
      <c r="B3" s="28">
        <v>3150</v>
      </c>
      <c r="C3" s="28" t="s">
        <v>66</v>
      </c>
      <c r="D3" s="28" t="s">
        <v>100</v>
      </c>
      <c r="E3" s="28" t="s">
        <v>112</v>
      </c>
      <c r="F3" s="29">
        <v>700000</v>
      </c>
      <c r="G3" s="29">
        <v>140570</v>
      </c>
      <c r="H3" s="29"/>
      <c r="I3" s="29">
        <v>214177</v>
      </c>
      <c r="J3" s="30">
        <v>42083</v>
      </c>
      <c r="K3" s="29">
        <v>24880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f aca="true" t="shared" si="0" ref="Q3:Q34">SUM(L3:P3)</f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f aca="true" t="shared" si="1" ref="AB3:AB34">SUM(K3:P3)+SUM(R3:AA3)</f>
        <v>24880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7</v>
      </c>
    </row>
    <row r="4" spans="1:35" ht="14.25">
      <c r="A4" s="28" t="s">
        <v>24</v>
      </c>
      <c r="B4" s="28">
        <v>2967</v>
      </c>
      <c r="C4" s="28" t="s">
        <v>66</v>
      </c>
      <c r="D4" s="28" t="s">
        <v>77</v>
      </c>
      <c r="E4" s="28" t="s">
        <v>112</v>
      </c>
      <c r="F4" s="29">
        <v>1200000</v>
      </c>
      <c r="G4" s="29">
        <v>776096</v>
      </c>
      <c r="H4" s="29"/>
      <c r="I4" s="29">
        <v>3661729</v>
      </c>
      <c r="J4" s="30">
        <v>42058</v>
      </c>
      <c r="K4" s="29">
        <v>148974.96</v>
      </c>
      <c r="L4" s="29">
        <v>0</v>
      </c>
      <c r="M4" s="29">
        <v>460.82</v>
      </c>
      <c r="N4" s="29">
        <v>0</v>
      </c>
      <c r="O4" s="29">
        <v>542.81</v>
      </c>
      <c r="P4" s="29">
        <v>35780.4</v>
      </c>
      <c r="Q4" s="29">
        <f t="shared" si="0"/>
        <v>36784.03</v>
      </c>
      <c r="R4" s="29">
        <v>3772.8</v>
      </c>
      <c r="S4" s="29">
        <v>349.57</v>
      </c>
      <c r="T4" s="29">
        <v>19932.41</v>
      </c>
      <c r="U4" s="29">
        <v>1640.62</v>
      </c>
      <c r="V4" s="29">
        <v>8541.94</v>
      </c>
      <c r="W4" s="29">
        <v>0</v>
      </c>
      <c r="X4" s="29">
        <v>16477.85</v>
      </c>
      <c r="Y4" s="29">
        <v>0</v>
      </c>
      <c r="Z4" s="29">
        <v>0</v>
      </c>
      <c r="AA4" s="29">
        <v>0</v>
      </c>
      <c r="AB4" s="29">
        <f t="shared" si="1"/>
        <v>236474.18</v>
      </c>
      <c r="AC4" s="29">
        <v>0</v>
      </c>
      <c r="AD4" s="29">
        <v>0</v>
      </c>
      <c r="AE4" s="29">
        <v>0</v>
      </c>
      <c r="AF4" s="29">
        <v>18.94</v>
      </c>
      <c r="AG4" s="29">
        <v>0</v>
      </c>
      <c r="AH4" s="29">
        <v>0</v>
      </c>
      <c r="AI4" s="29">
        <v>3</v>
      </c>
    </row>
    <row r="5" spans="1:35" ht="14.25">
      <c r="A5" s="28" t="s">
        <v>39</v>
      </c>
      <c r="B5" s="28">
        <v>3134</v>
      </c>
      <c r="C5" s="28" t="s">
        <v>67</v>
      </c>
      <c r="D5" s="28" t="s">
        <v>99</v>
      </c>
      <c r="E5" s="28" t="s">
        <v>112</v>
      </c>
      <c r="F5" s="29">
        <v>7546000</v>
      </c>
      <c r="G5" s="29">
        <v>11416527</v>
      </c>
      <c r="H5" s="29"/>
      <c r="I5" s="29">
        <v>10484162</v>
      </c>
      <c r="J5" s="30">
        <v>42044</v>
      </c>
      <c r="K5" s="29">
        <v>178773</v>
      </c>
      <c r="L5" s="29">
        <v>0</v>
      </c>
      <c r="M5" s="29">
        <v>61897.63</v>
      </c>
      <c r="N5" s="29">
        <v>24517.67</v>
      </c>
      <c r="O5" s="29">
        <v>748.44</v>
      </c>
      <c r="P5" s="29">
        <v>67655.88</v>
      </c>
      <c r="Q5" s="29">
        <f t="shared" si="0"/>
        <v>154819.62</v>
      </c>
      <c r="R5" s="29">
        <v>24383.58</v>
      </c>
      <c r="S5" s="29">
        <v>0</v>
      </c>
      <c r="T5" s="29">
        <v>7397.85</v>
      </c>
      <c r="U5" s="29">
        <v>35427.32</v>
      </c>
      <c r="V5" s="29">
        <v>19276.21</v>
      </c>
      <c r="W5" s="29">
        <v>46884.8</v>
      </c>
      <c r="X5" s="29">
        <v>16513.01</v>
      </c>
      <c r="Y5" s="29">
        <v>342970.49</v>
      </c>
      <c r="Z5" s="29">
        <v>0</v>
      </c>
      <c r="AA5" s="29">
        <v>0</v>
      </c>
      <c r="AB5" s="29">
        <f t="shared" si="1"/>
        <v>826445.88</v>
      </c>
      <c r="AC5" s="29">
        <v>0</v>
      </c>
      <c r="AD5" s="29">
        <v>0</v>
      </c>
      <c r="AE5" s="29">
        <v>0</v>
      </c>
      <c r="AF5" s="29">
        <v>0</v>
      </c>
      <c r="AG5" s="29">
        <v>8022.28</v>
      </c>
      <c r="AH5" s="29">
        <v>0</v>
      </c>
      <c r="AI5" s="29">
        <v>15</v>
      </c>
    </row>
    <row r="6" spans="1:35" ht="14.25">
      <c r="A6" s="28" t="s">
        <v>35</v>
      </c>
      <c r="B6" s="28">
        <v>3097</v>
      </c>
      <c r="C6" s="28" t="s">
        <v>66</v>
      </c>
      <c r="D6" s="28" t="s">
        <v>95</v>
      </c>
      <c r="E6" s="28" t="s">
        <v>112</v>
      </c>
      <c r="F6" s="29">
        <v>3000000</v>
      </c>
      <c r="G6" s="29">
        <v>2293180</v>
      </c>
      <c r="H6" s="29"/>
      <c r="I6" s="29">
        <v>2182200</v>
      </c>
      <c r="J6" s="30">
        <v>42080</v>
      </c>
      <c r="K6" s="29">
        <v>259668.64</v>
      </c>
      <c r="L6" s="29">
        <v>455.66</v>
      </c>
      <c r="M6" s="29">
        <v>3621.71</v>
      </c>
      <c r="N6" s="29">
        <v>930.66</v>
      </c>
      <c r="O6" s="29">
        <v>0</v>
      </c>
      <c r="P6" s="29">
        <v>12782.14</v>
      </c>
      <c r="Q6" s="29">
        <f t="shared" si="0"/>
        <v>17790.17</v>
      </c>
      <c r="R6" s="29">
        <v>19589.85</v>
      </c>
      <c r="S6" s="29">
        <v>0</v>
      </c>
      <c r="T6" s="29">
        <v>4749.64</v>
      </c>
      <c r="U6" s="29">
        <v>46580.58</v>
      </c>
      <c r="V6" s="29">
        <v>61206.07</v>
      </c>
      <c r="W6" s="29">
        <v>0</v>
      </c>
      <c r="X6" s="29">
        <v>29577.47</v>
      </c>
      <c r="Y6" s="29">
        <v>0</v>
      </c>
      <c r="Z6" s="29">
        <v>0</v>
      </c>
      <c r="AA6" s="29">
        <v>0</v>
      </c>
      <c r="AB6" s="29">
        <f t="shared" si="1"/>
        <v>439162.42000000004</v>
      </c>
      <c r="AC6" s="29">
        <v>0</v>
      </c>
      <c r="AD6" s="29">
        <v>0</v>
      </c>
      <c r="AE6" s="29">
        <v>2952.16</v>
      </c>
      <c r="AF6" s="29">
        <v>104841.2</v>
      </c>
      <c r="AG6" s="29">
        <v>0</v>
      </c>
      <c r="AH6" s="29">
        <v>0</v>
      </c>
      <c r="AI6" s="29">
        <v>6</v>
      </c>
    </row>
    <row r="7" spans="1:35" ht="14.25">
      <c r="A7" s="28" t="s">
        <v>52</v>
      </c>
      <c r="B7" s="28">
        <v>3290</v>
      </c>
      <c r="C7" s="28" t="s">
        <v>68</v>
      </c>
      <c r="D7" s="28" t="s">
        <v>106</v>
      </c>
      <c r="E7" s="28" t="s">
        <v>112</v>
      </c>
      <c r="F7" s="29">
        <v>3550360</v>
      </c>
      <c r="G7" s="29">
        <v>9720265</v>
      </c>
      <c r="H7" s="29"/>
      <c r="I7" s="29">
        <v>8982723</v>
      </c>
      <c r="J7" s="30">
        <v>42045</v>
      </c>
      <c r="K7" s="29">
        <v>218135</v>
      </c>
      <c r="L7" s="29">
        <v>0</v>
      </c>
      <c r="M7" s="29">
        <v>9747</v>
      </c>
      <c r="N7" s="29">
        <v>2952</v>
      </c>
      <c r="O7" s="29">
        <v>92</v>
      </c>
      <c r="P7" s="29">
        <v>65202</v>
      </c>
      <c r="Q7" s="29">
        <f t="shared" si="0"/>
        <v>77993</v>
      </c>
      <c r="R7" s="29">
        <v>58027</v>
      </c>
      <c r="S7" s="29">
        <v>0</v>
      </c>
      <c r="T7" s="29">
        <v>39054</v>
      </c>
      <c r="U7" s="29">
        <v>19327</v>
      </c>
      <c r="V7" s="29">
        <v>28440</v>
      </c>
      <c r="W7" s="29">
        <v>0</v>
      </c>
      <c r="X7" s="29">
        <v>67720</v>
      </c>
      <c r="Y7" s="29">
        <v>0</v>
      </c>
      <c r="Z7" s="29">
        <v>3838</v>
      </c>
      <c r="AA7" s="29">
        <v>0</v>
      </c>
      <c r="AB7" s="29">
        <f t="shared" si="1"/>
        <v>512534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7</v>
      </c>
    </row>
    <row r="8" spans="1:35" ht="14.25">
      <c r="A8" s="28" t="s">
        <v>32</v>
      </c>
      <c r="B8" s="28">
        <v>3068</v>
      </c>
      <c r="C8" s="28" t="s">
        <v>65</v>
      </c>
      <c r="D8" s="28" t="s">
        <v>92</v>
      </c>
      <c r="E8" s="28" t="s">
        <v>112</v>
      </c>
      <c r="F8" s="29">
        <v>3885800</v>
      </c>
      <c r="G8" s="29">
        <v>5166027</v>
      </c>
      <c r="H8" s="29"/>
      <c r="I8" s="29">
        <v>4249480</v>
      </c>
      <c r="J8" s="30">
        <v>42068</v>
      </c>
      <c r="K8" s="29">
        <v>355777.98</v>
      </c>
      <c r="L8" s="29">
        <v>539.71</v>
      </c>
      <c r="M8" s="29">
        <v>103598.9</v>
      </c>
      <c r="N8" s="29">
        <v>13052.67</v>
      </c>
      <c r="O8" s="29">
        <v>7914.89</v>
      </c>
      <c r="P8" s="29">
        <v>48620.89</v>
      </c>
      <c r="Q8" s="29">
        <f t="shared" si="0"/>
        <v>173727.06</v>
      </c>
      <c r="R8" s="29">
        <v>51888.54</v>
      </c>
      <c r="S8" s="29">
        <v>0</v>
      </c>
      <c r="T8" s="29">
        <v>0</v>
      </c>
      <c r="U8" s="29">
        <v>21606.61</v>
      </c>
      <c r="V8" s="29">
        <v>4146.7</v>
      </c>
      <c r="W8" s="29">
        <v>0</v>
      </c>
      <c r="X8" s="29">
        <v>26992.99</v>
      </c>
      <c r="Y8" s="29">
        <v>0</v>
      </c>
      <c r="Z8" s="29">
        <v>6221.01</v>
      </c>
      <c r="AA8" s="29">
        <v>0</v>
      </c>
      <c r="AB8" s="29">
        <f t="shared" si="1"/>
        <v>640360.8899999999</v>
      </c>
      <c r="AC8" s="29">
        <v>0</v>
      </c>
      <c r="AD8" s="29">
        <v>0</v>
      </c>
      <c r="AE8" s="29">
        <v>2169.64</v>
      </c>
      <c r="AF8" s="29">
        <v>0</v>
      </c>
      <c r="AG8" s="29">
        <v>0</v>
      </c>
      <c r="AH8" s="29">
        <v>0</v>
      </c>
      <c r="AI8" s="29">
        <v>10</v>
      </c>
    </row>
    <row r="9" spans="1:35" ht="14.25">
      <c r="A9" s="28" t="s">
        <v>47</v>
      </c>
      <c r="B9" s="28">
        <v>3244</v>
      </c>
      <c r="C9" s="28" t="s">
        <v>68</v>
      </c>
      <c r="D9" s="28" t="s">
        <v>103</v>
      </c>
      <c r="E9" s="28" t="s">
        <v>112</v>
      </c>
      <c r="F9" s="29">
        <v>5197000</v>
      </c>
      <c r="G9" s="29">
        <v>4440580</v>
      </c>
      <c r="H9" s="29"/>
      <c r="I9" s="29">
        <v>3956983</v>
      </c>
      <c r="J9" s="30">
        <v>42052</v>
      </c>
      <c r="K9" s="29">
        <v>272710</v>
      </c>
      <c r="L9" s="29">
        <v>0</v>
      </c>
      <c r="M9" s="29">
        <v>0</v>
      </c>
      <c r="N9" s="29">
        <v>677</v>
      </c>
      <c r="O9" s="29">
        <v>0</v>
      </c>
      <c r="P9" s="29">
        <v>24831</v>
      </c>
      <c r="Q9" s="29">
        <f t="shared" si="0"/>
        <v>25508</v>
      </c>
      <c r="R9" s="29">
        <v>8864</v>
      </c>
      <c r="S9" s="29">
        <v>0</v>
      </c>
      <c r="T9" s="29">
        <v>29023</v>
      </c>
      <c r="U9" s="29">
        <v>0</v>
      </c>
      <c r="V9" s="29">
        <v>409</v>
      </c>
      <c r="W9" s="29">
        <v>0</v>
      </c>
      <c r="X9" s="29">
        <v>28982</v>
      </c>
      <c r="Y9" s="29">
        <v>0</v>
      </c>
      <c r="Z9" s="29">
        <v>1257</v>
      </c>
      <c r="AA9" s="29">
        <v>0</v>
      </c>
      <c r="AB9" s="29">
        <f t="shared" si="1"/>
        <v>366753</v>
      </c>
      <c r="AC9" s="29">
        <v>14310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11</v>
      </c>
    </row>
    <row r="10" spans="1:35" ht="14.25">
      <c r="A10" s="28" t="s">
        <v>59</v>
      </c>
      <c r="B10" s="28">
        <v>3458</v>
      </c>
      <c r="C10" s="28" t="s">
        <v>67</v>
      </c>
      <c r="D10" s="28" t="s">
        <v>99</v>
      </c>
      <c r="E10" s="28" t="s">
        <v>113</v>
      </c>
      <c r="F10" s="29">
        <v>525000</v>
      </c>
      <c r="G10" s="29">
        <v>216979</v>
      </c>
      <c r="H10" s="29"/>
      <c r="I10" s="29">
        <v>206433</v>
      </c>
      <c r="J10" s="30">
        <v>42044</v>
      </c>
      <c r="K10" s="29">
        <v>0</v>
      </c>
      <c r="L10" s="29">
        <v>9913</v>
      </c>
      <c r="M10" s="29">
        <v>0</v>
      </c>
      <c r="N10" s="29">
        <v>0</v>
      </c>
      <c r="O10" s="29">
        <v>0</v>
      </c>
      <c r="P10" s="29">
        <v>0</v>
      </c>
      <c r="Q10" s="29">
        <f t="shared" si="0"/>
        <v>9913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f t="shared" si="1"/>
        <v>9913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15</v>
      </c>
    </row>
    <row r="11" spans="1:35" ht="14.25">
      <c r="A11" s="28" t="s">
        <v>28</v>
      </c>
      <c r="B11" s="28">
        <v>3036</v>
      </c>
      <c r="C11" s="28" t="s">
        <v>67</v>
      </c>
      <c r="D11" s="28" t="s">
        <v>83</v>
      </c>
      <c r="E11" s="28" t="s">
        <v>114</v>
      </c>
      <c r="F11" s="29">
        <v>4250000</v>
      </c>
      <c r="G11" s="29">
        <v>16788</v>
      </c>
      <c r="H11" s="29"/>
      <c r="I11" s="29">
        <v>22155</v>
      </c>
      <c r="J11" s="30">
        <v>42044</v>
      </c>
      <c r="K11" s="29">
        <v>0</v>
      </c>
      <c r="L11" s="29">
        <v>1114</v>
      </c>
      <c r="M11" s="29">
        <v>2830</v>
      </c>
      <c r="N11" s="29">
        <v>0</v>
      </c>
      <c r="O11" s="29">
        <v>0</v>
      </c>
      <c r="P11" s="29">
        <v>0</v>
      </c>
      <c r="Q11" s="29">
        <f t="shared" si="0"/>
        <v>3944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f t="shared" si="1"/>
        <v>3944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2</v>
      </c>
    </row>
    <row r="12" spans="1:35" ht="14.25">
      <c r="A12" s="28" t="s">
        <v>60</v>
      </c>
      <c r="B12" s="28">
        <v>3474</v>
      </c>
      <c r="C12" s="28" t="s">
        <v>69</v>
      </c>
      <c r="D12" s="28" t="s">
        <v>109</v>
      </c>
      <c r="E12" s="28" t="s">
        <v>112</v>
      </c>
      <c r="F12" s="29">
        <v>4347900</v>
      </c>
      <c r="G12" s="29">
        <v>6625327</v>
      </c>
      <c r="H12" s="29"/>
      <c r="I12" s="29">
        <v>6529208</v>
      </c>
      <c r="J12" s="30">
        <v>42048</v>
      </c>
      <c r="K12" s="29">
        <v>67276</v>
      </c>
      <c r="L12" s="29">
        <v>0</v>
      </c>
      <c r="M12" s="29">
        <v>0</v>
      </c>
      <c r="N12" s="29">
        <v>111</v>
      </c>
      <c r="O12" s="29">
        <v>26</v>
      </c>
      <c r="P12" s="29">
        <v>1688</v>
      </c>
      <c r="Q12" s="29">
        <f t="shared" si="0"/>
        <v>1825</v>
      </c>
      <c r="R12" s="29">
        <v>99</v>
      </c>
      <c r="S12" s="29">
        <v>31888</v>
      </c>
      <c r="T12" s="29">
        <v>0</v>
      </c>
      <c r="U12" s="29">
        <v>0</v>
      </c>
      <c r="V12" s="29">
        <v>41</v>
      </c>
      <c r="W12" s="29">
        <v>0</v>
      </c>
      <c r="X12" s="29">
        <v>5692</v>
      </c>
      <c r="Y12" s="29">
        <v>0</v>
      </c>
      <c r="Z12" s="29">
        <v>0</v>
      </c>
      <c r="AA12" s="29">
        <v>0</v>
      </c>
      <c r="AB12" s="29">
        <f t="shared" si="1"/>
        <v>106821</v>
      </c>
      <c r="AC12" s="29">
        <v>0</v>
      </c>
      <c r="AD12" s="29">
        <v>0</v>
      </c>
      <c r="AE12" s="29">
        <v>0</v>
      </c>
      <c r="AF12" s="29">
        <v>10173</v>
      </c>
      <c r="AG12" s="29">
        <v>0</v>
      </c>
      <c r="AH12" s="29">
        <v>0</v>
      </c>
      <c r="AI12" s="29">
        <v>9</v>
      </c>
    </row>
    <row r="13" spans="1:35" ht="14.25">
      <c r="A13" s="28" t="s">
        <v>11</v>
      </c>
      <c r="B13" s="28">
        <v>1907</v>
      </c>
      <c r="C13" s="28" t="s">
        <v>67</v>
      </c>
      <c r="D13" s="28" t="s">
        <v>80</v>
      </c>
      <c r="E13" s="28" t="s">
        <v>114</v>
      </c>
      <c r="F13" s="29">
        <v>175000</v>
      </c>
      <c r="G13" s="29">
        <v>36211</v>
      </c>
      <c r="H13" s="29"/>
      <c r="I13" s="29">
        <v>36211</v>
      </c>
      <c r="J13" s="30">
        <v>42058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f t="shared" si="0"/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f t="shared" si="1"/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19</v>
      </c>
    </row>
    <row r="14" spans="1:35" ht="14.25">
      <c r="A14" s="28" t="s">
        <v>38</v>
      </c>
      <c r="B14" s="28">
        <v>3122</v>
      </c>
      <c r="C14" s="28" t="s">
        <v>65</v>
      </c>
      <c r="D14" s="28" t="s">
        <v>98</v>
      </c>
      <c r="E14" s="28" t="s">
        <v>114</v>
      </c>
      <c r="F14" s="29">
        <v>83400</v>
      </c>
      <c r="G14" s="29">
        <v>60000</v>
      </c>
      <c r="H14" s="29"/>
      <c r="I14" s="29">
        <v>60000</v>
      </c>
      <c r="J14" s="30">
        <v>42058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0"/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f t="shared" si="1"/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20</v>
      </c>
    </row>
    <row r="15" spans="1:35" ht="14.25">
      <c r="A15" s="28" t="s">
        <v>2</v>
      </c>
      <c r="B15" s="28">
        <v>4126</v>
      </c>
      <c r="C15" s="28" t="s">
        <v>66</v>
      </c>
      <c r="D15" s="28" t="s">
        <v>72</v>
      </c>
      <c r="E15" s="28" t="s">
        <v>113</v>
      </c>
      <c r="F15" s="29">
        <v>3011000</v>
      </c>
      <c r="G15" s="29">
        <v>2325623</v>
      </c>
      <c r="H15" s="29"/>
      <c r="I15" s="29">
        <v>2186832</v>
      </c>
      <c r="J15" s="30">
        <v>42048</v>
      </c>
      <c r="K15" s="29">
        <v>0</v>
      </c>
      <c r="L15" s="29">
        <v>94533</v>
      </c>
      <c r="M15" s="29">
        <v>0</v>
      </c>
      <c r="N15" s="29">
        <v>0</v>
      </c>
      <c r="O15" s="29">
        <v>0</v>
      </c>
      <c r="P15" s="29">
        <v>0</v>
      </c>
      <c r="Q15" s="29">
        <f t="shared" si="0"/>
        <v>94533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 t="shared" si="1"/>
        <v>94533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20</v>
      </c>
    </row>
    <row r="16" spans="1:35" ht="14.25">
      <c r="A16" s="28" t="s">
        <v>27</v>
      </c>
      <c r="B16" s="28">
        <v>3018</v>
      </c>
      <c r="C16" s="28" t="s">
        <v>65</v>
      </c>
      <c r="D16" s="28" t="s">
        <v>90</v>
      </c>
      <c r="E16" s="28" t="s">
        <v>112</v>
      </c>
      <c r="F16" s="29">
        <v>650000</v>
      </c>
      <c r="G16" s="29">
        <v>122424</v>
      </c>
      <c r="H16" s="29"/>
      <c r="I16" s="29">
        <v>3853000</v>
      </c>
      <c r="J16" s="30">
        <v>42058</v>
      </c>
      <c r="K16" s="29">
        <v>108071</v>
      </c>
      <c r="L16" s="29">
        <v>0</v>
      </c>
      <c r="M16" s="29">
        <v>0</v>
      </c>
      <c r="N16" s="29">
        <v>0</v>
      </c>
      <c r="O16" s="29">
        <v>0</v>
      </c>
      <c r="P16" s="29">
        <v>1012</v>
      </c>
      <c r="Q16" s="29">
        <f t="shared" si="0"/>
        <v>1012</v>
      </c>
      <c r="R16" s="29">
        <v>13197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5561</v>
      </c>
      <c r="Y16" s="29">
        <v>0</v>
      </c>
      <c r="Z16" s="29">
        <v>0</v>
      </c>
      <c r="AA16" s="29">
        <v>275</v>
      </c>
      <c r="AB16" s="29">
        <f t="shared" si="1"/>
        <v>128116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1</v>
      </c>
    </row>
    <row r="17" spans="1:35" ht="14.25">
      <c r="A17" s="28" t="s">
        <v>7</v>
      </c>
      <c r="B17" s="28">
        <v>1365</v>
      </c>
      <c r="C17" s="28" t="s">
        <v>66</v>
      </c>
      <c r="D17" s="28" t="s">
        <v>77</v>
      </c>
      <c r="E17" s="28" t="s">
        <v>113</v>
      </c>
      <c r="F17" s="29">
        <v>1260000</v>
      </c>
      <c r="G17" s="29">
        <v>465613</v>
      </c>
      <c r="H17" s="29"/>
      <c r="I17" s="29">
        <v>442285</v>
      </c>
      <c r="J17" s="30">
        <v>42060</v>
      </c>
      <c r="K17" s="29">
        <v>0</v>
      </c>
      <c r="L17" s="29">
        <v>18682</v>
      </c>
      <c r="M17" s="29">
        <v>0</v>
      </c>
      <c r="N17" s="29">
        <v>0</v>
      </c>
      <c r="O17" s="29">
        <v>0</v>
      </c>
      <c r="P17" s="29">
        <v>25</v>
      </c>
      <c r="Q17" s="29">
        <f t="shared" si="0"/>
        <v>18707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f t="shared" si="1"/>
        <v>18707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15</v>
      </c>
    </row>
    <row r="18" spans="1:35" ht="14.25">
      <c r="A18" s="28" t="s">
        <v>16</v>
      </c>
      <c r="B18" s="28">
        <v>2613</v>
      </c>
      <c r="C18" s="28" t="s">
        <v>66</v>
      </c>
      <c r="D18" s="28" t="s">
        <v>77</v>
      </c>
      <c r="E18" s="28" t="s">
        <v>113</v>
      </c>
      <c r="F18" s="29">
        <v>2736369</v>
      </c>
      <c r="G18" s="29">
        <v>694522</v>
      </c>
      <c r="H18" s="29"/>
      <c r="I18" s="29">
        <v>671893</v>
      </c>
      <c r="J18" s="30">
        <v>42060</v>
      </c>
      <c r="K18" s="29">
        <v>0</v>
      </c>
      <c r="L18" s="29">
        <v>0</v>
      </c>
      <c r="M18" s="29">
        <v>1752</v>
      </c>
      <c r="N18" s="29">
        <v>0</v>
      </c>
      <c r="O18" s="29">
        <v>0</v>
      </c>
      <c r="P18" s="29">
        <v>7242</v>
      </c>
      <c r="Q18" s="29">
        <f t="shared" si="0"/>
        <v>8994</v>
      </c>
      <c r="R18" s="29">
        <v>0</v>
      </c>
      <c r="S18" s="29">
        <v>0</v>
      </c>
      <c r="T18" s="29">
        <v>0</v>
      </c>
      <c r="U18" s="29">
        <v>0</v>
      </c>
      <c r="V18" s="29">
        <v>110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f t="shared" si="1"/>
        <v>9104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49</v>
      </c>
    </row>
    <row r="19" spans="1:35" ht="14.25">
      <c r="A19" s="28" t="s">
        <v>55</v>
      </c>
      <c r="B19" s="28">
        <v>3350</v>
      </c>
      <c r="C19" s="28" t="s">
        <v>66</v>
      </c>
      <c r="D19" s="28" t="s">
        <v>73</v>
      </c>
      <c r="E19" s="28" t="s">
        <v>114</v>
      </c>
      <c r="F19" s="29">
        <v>368900</v>
      </c>
      <c r="G19" s="29">
        <v>29997</v>
      </c>
      <c r="H19" s="29"/>
      <c r="I19" s="29">
        <v>23890</v>
      </c>
      <c r="J19" s="30">
        <v>42058</v>
      </c>
      <c r="K19" s="29">
        <v>0</v>
      </c>
      <c r="L19" s="29">
        <v>17890</v>
      </c>
      <c r="M19" s="29">
        <v>0</v>
      </c>
      <c r="N19" s="29">
        <v>0</v>
      </c>
      <c r="O19" s="29">
        <v>0</v>
      </c>
      <c r="P19" s="29">
        <v>0</v>
      </c>
      <c r="Q19" s="29">
        <f t="shared" si="0"/>
        <v>17890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f t="shared" si="1"/>
        <v>17890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4</v>
      </c>
    </row>
    <row r="20" spans="1:35" ht="14.25">
      <c r="A20" s="28" t="s">
        <v>20</v>
      </c>
      <c r="B20" s="28">
        <v>2806</v>
      </c>
      <c r="C20" s="28" t="s">
        <v>66</v>
      </c>
      <c r="D20" s="28" t="s">
        <v>73</v>
      </c>
      <c r="E20" s="28" t="s">
        <v>114</v>
      </c>
      <c r="F20" s="29">
        <v>500000</v>
      </c>
      <c r="G20" s="29">
        <v>35523</v>
      </c>
      <c r="H20" s="29"/>
      <c r="I20" s="29">
        <v>46000</v>
      </c>
      <c r="J20" s="30">
        <v>42054</v>
      </c>
      <c r="K20" s="29">
        <v>0</v>
      </c>
      <c r="L20" s="29">
        <v>11709</v>
      </c>
      <c r="M20" s="29">
        <v>9164</v>
      </c>
      <c r="N20" s="29">
        <v>0</v>
      </c>
      <c r="O20" s="29">
        <v>0</v>
      </c>
      <c r="P20" s="29">
        <v>1487</v>
      </c>
      <c r="Q20" s="29">
        <f t="shared" si="0"/>
        <v>22360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f t="shared" si="1"/>
        <v>22360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11</v>
      </c>
    </row>
    <row r="21" spans="1:35" ht="14.25">
      <c r="A21" s="28" t="s">
        <v>10</v>
      </c>
      <c r="B21" s="28">
        <v>1882</v>
      </c>
      <c r="C21" s="28" t="s">
        <v>68</v>
      </c>
      <c r="D21" s="28" t="s">
        <v>76</v>
      </c>
      <c r="E21" s="28" t="s">
        <v>113</v>
      </c>
      <c r="F21" s="29">
        <v>569000</v>
      </c>
      <c r="G21" s="29">
        <v>182412</v>
      </c>
      <c r="H21" s="29"/>
      <c r="I21" s="29">
        <v>171726</v>
      </c>
      <c r="J21" s="30">
        <v>42068</v>
      </c>
      <c r="K21" s="29">
        <v>0</v>
      </c>
      <c r="L21" s="29">
        <v>0</v>
      </c>
      <c r="M21" s="29">
        <v>0</v>
      </c>
      <c r="N21" s="29">
        <v>17232</v>
      </c>
      <c r="O21" s="29">
        <v>0</v>
      </c>
      <c r="P21" s="29">
        <v>0</v>
      </c>
      <c r="Q21" s="29">
        <f t="shared" si="0"/>
        <v>17232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f t="shared" si="1"/>
        <v>17232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12</v>
      </c>
    </row>
    <row r="22" spans="1:35" ht="14.25">
      <c r="A22" s="28" t="s">
        <v>23</v>
      </c>
      <c r="B22" s="28">
        <v>2893</v>
      </c>
      <c r="C22" s="28" t="s">
        <v>67</v>
      </c>
      <c r="D22" s="28" t="s">
        <v>82</v>
      </c>
      <c r="E22" s="28" t="s">
        <v>113</v>
      </c>
      <c r="F22" s="29">
        <v>750000</v>
      </c>
      <c r="G22" s="29">
        <v>201202</v>
      </c>
      <c r="H22" s="29"/>
      <c r="I22" s="29">
        <v>185332</v>
      </c>
      <c r="J22" s="30">
        <v>42065</v>
      </c>
      <c r="K22" s="29">
        <v>0</v>
      </c>
      <c r="L22" s="29">
        <v>0</v>
      </c>
      <c r="M22" s="29">
        <v>13225</v>
      </c>
      <c r="N22" s="29">
        <v>0</v>
      </c>
      <c r="O22" s="29">
        <v>0</v>
      </c>
      <c r="P22" s="29">
        <v>0</v>
      </c>
      <c r="Q22" s="29">
        <f t="shared" si="0"/>
        <v>13225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f t="shared" si="1"/>
        <v>13225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15</v>
      </c>
    </row>
    <row r="23" spans="1:35" ht="14.25">
      <c r="A23" s="28" t="s">
        <v>13</v>
      </c>
      <c r="B23" s="28">
        <v>2332</v>
      </c>
      <c r="C23" s="28" t="s">
        <v>67</v>
      </c>
      <c r="D23" s="28" t="s">
        <v>82</v>
      </c>
      <c r="E23" s="28" t="s">
        <v>113</v>
      </c>
      <c r="F23" s="29">
        <v>6250000</v>
      </c>
      <c r="G23" s="29">
        <v>2382803</v>
      </c>
      <c r="H23" s="29"/>
      <c r="I23" s="29">
        <v>2336492</v>
      </c>
      <c r="J23" s="30">
        <v>42065</v>
      </c>
      <c r="K23" s="29">
        <v>0</v>
      </c>
      <c r="L23" s="29">
        <v>0</v>
      </c>
      <c r="M23" s="29">
        <v>74264</v>
      </c>
      <c r="N23" s="29">
        <v>0</v>
      </c>
      <c r="O23" s="29">
        <v>0</v>
      </c>
      <c r="P23" s="29">
        <v>0</v>
      </c>
      <c r="Q23" s="29">
        <f t="shared" si="0"/>
        <v>74264</v>
      </c>
      <c r="R23" s="29">
        <v>0</v>
      </c>
      <c r="S23" s="29">
        <v>0</v>
      </c>
      <c r="T23" s="29">
        <v>110424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f t="shared" si="1"/>
        <v>184688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16</v>
      </c>
    </row>
    <row r="24" spans="1:35" ht="14.25">
      <c r="A24" s="28" t="s">
        <v>25</v>
      </c>
      <c r="B24" s="28">
        <v>2974</v>
      </c>
      <c r="C24" s="28" t="s">
        <v>65</v>
      </c>
      <c r="D24" s="28" t="s">
        <v>88</v>
      </c>
      <c r="E24" s="28" t="s">
        <v>114</v>
      </c>
      <c r="F24" s="29">
        <v>375000</v>
      </c>
      <c r="G24" s="29">
        <v>275952</v>
      </c>
      <c r="H24" s="29"/>
      <c r="I24" s="29">
        <v>262443</v>
      </c>
      <c r="J24" s="30">
        <v>42094</v>
      </c>
      <c r="K24" s="29">
        <v>0</v>
      </c>
      <c r="L24" s="29">
        <v>0</v>
      </c>
      <c r="M24" s="29">
        <v>0</v>
      </c>
      <c r="N24" s="29">
        <v>17562</v>
      </c>
      <c r="O24" s="29">
        <v>0</v>
      </c>
      <c r="P24" s="29">
        <v>0</v>
      </c>
      <c r="Q24" s="29">
        <f t="shared" si="0"/>
        <v>17562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f t="shared" si="1"/>
        <v>17562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20</v>
      </c>
    </row>
    <row r="25" spans="1:35" ht="14.25">
      <c r="A25" s="28" t="s">
        <v>36</v>
      </c>
      <c r="B25" s="28">
        <v>3100</v>
      </c>
      <c r="C25" s="28" t="s">
        <v>69</v>
      </c>
      <c r="D25" s="28" t="s">
        <v>96</v>
      </c>
      <c r="E25" s="28" t="s">
        <v>112</v>
      </c>
      <c r="F25" s="29">
        <v>250000</v>
      </c>
      <c r="G25" s="29">
        <v>348112</v>
      </c>
      <c r="H25" s="29"/>
      <c r="I25" s="29">
        <v>310007</v>
      </c>
      <c r="J25" s="30">
        <v>42065</v>
      </c>
      <c r="K25" s="29">
        <v>25059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f t="shared" si="0"/>
        <v>0</v>
      </c>
      <c r="R25" s="29">
        <v>4693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f t="shared" si="1"/>
        <v>29752</v>
      </c>
      <c r="AC25" s="29">
        <v>0</v>
      </c>
      <c r="AD25" s="29">
        <v>0</v>
      </c>
      <c r="AE25" s="29">
        <v>0</v>
      </c>
      <c r="AF25" s="29">
        <v>0</v>
      </c>
      <c r="AG25" s="29">
        <v>1288.37</v>
      </c>
      <c r="AH25" s="29">
        <v>0</v>
      </c>
      <c r="AI25" s="29">
        <v>14</v>
      </c>
    </row>
    <row r="26" spans="1:35" ht="14.25">
      <c r="A26" s="28" t="s">
        <v>1</v>
      </c>
      <c r="B26" s="28">
        <v>3939</v>
      </c>
      <c r="C26" s="28" t="s">
        <v>65</v>
      </c>
      <c r="D26" s="28" t="s">
        <v>71</v>
      </c>
      <c r="E26" s="28" t="s">
        <v>112</v>
      </c>
      <c r="F26" s="29">
        <v>4765000</v>
      </c>
      <c r="G26" s="29">
        <v>2144452</v>
      </c>
      <c r="H26" s="29"/>
      <c r="I26" s="29">
        <v>1999642</v>
      </c>
      <c r="J26" s="30">
        <v>42047</v>
      </c>
      <c r="K26" s="29">
        <v>74659</v>
      </c>
      <c r="L26" s="29">
        <v>0</v>
      </c>
      <c r="M26" s="29">
        <v>0</v>
      </c>
      <c r="N26" s="29">
        <v>0</v>
      </c>
      <c r="O26" s="29">
        <v>291</v>
      </c>
      <c r="P26" s="29">
        <v>4551</v>
      </c>
      <c r="Q26" s="29">
        <f t="shared" si="0"/>
        <v>4842</v>
      </c>
      <c r="R26" s="29">
        <v>0</v>
      </c>
      <c r="S26" s="29">
        <v>0</v>
      </c>
      <c r="T26" s="29">
        <v>3721</v>
      </c>
      <c r="U26" s="29">
        <v>36006</v>
      </c>
      <c r="V26" s="29">
        <v>0</v>
      </c>
      <c r="W26" s="29">
        <v>0</v>
      </c>
      <c r="X26" s="29">
        <v>10676</v>
      </c>
      <c r="Y26" s="29">
        <v>0</v>
      </c>
      <c r="Z26" s="29">
        <v>0</v>
      </c>
      <c r="AA26" s="29">
        <v>0</v>
      </c>
      <c r="AB26" s="29">
        <f t="shared" si="1"/>
        <v>129904</v>
      </c>
      <c r="AC26" s="29">
        <v>36006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11</v>
      </c>
    </row>
    <row r="27" spans="1:35" ht="14.25">
      <c r="A27" s="28" t="s">
        <v>5</v>
      </c>
      <c r="B27" s="28">
        <v>572</v>
      </c>
      <c r="C27" s="28" t="s">
        <v>68</v>
      </c>
      <c r="D27" s="28" t="s">
        <v>75</v>
      </c>
      <c r="E27" s="28" t="s">
        <v>112</v>
      </c>
      <c r="F27" s="29">
        <v>5000000</v>
      </c>
      <c r="G27" s="29">
        <v>1644199</v>
      </c>
      <c r="H27" s="29"/>
      <c r="I27" s="29">
        <v>1394526</v>
      </c>
      <c r="J27" s="30">
        <v>42066</v>
      </c>
      <c r="K27" s="29">
        <v>87593</v>
      </c>
      <c r="L27" s="29">
        <v>0</v>
      </c>
      <c r="M27" s="29">
        <v>0</v>
      </c>
      <c r="N27" s="29">
        <v>0</v>
      </c>
      <c r="O27" s="29">
        <v>0</v>
      </c>
      <c r="P27" s="29">
        <v>42580</v>
      </c>
      <c r="Q27" s="29">
        <f t="shared" si="0"/>
        <v>42580</v>
      </c>
      <c r="R27" s="29">
        <v>1279</v>
      </c>
      <c r="S27" s="29">
        <v>0</v>
      </c>
      <c r="T27" s="29">
        <v>462</v>
      </c>
      <c r="U27" s="29">
        <v>38164</v>
      </c>
      <c r="V27" s="29">
        <v>0</v>
      </c>
      <c r="W27" s="29">
        <v>0</v>
      </c>
      <c r="X27" s="29">
        <v>0</v>
      </c>
      <c r="Y27" s="29">
        <v>0</v>
      </c>
      <c r="Z27" s="29">
        <v>1036</v>
      </c>
      <c r="AA27" s="29">
        <v>0</v>
      </c>
      <c r="AB27" s="29">
        <f t="shared" si="1"/>
        <v>171114</v>
      </c>
      <c r="AC27" s="29">
        <v>452.78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7</v>
      </c>
    </row>
    <row r="28" spans="1:35" ht="14.25">
      <c r="A28" s="28" t="s">
        <v>26</v>
      </c>
      <c r="B28" s="28">
        <v>2975</v>
      </c>
      <c r="C28" s="28" t="s">
        <v>67</v>
      </c>
      <c r="D28" s="28" t="s">
        <v>89</v>
      </c>
      <c r="E28" s="28" t="s">
        <v>112</v>
      </c>
      <c r="F28" s="29">
        <v>517000</v>
      </c>
      <c r="G28" s="29">
        <v>154625</v>
      </c>
      <c r="H28" s="29"/>
      <c r="I28" s="29">
        <v>120144</v>
      </c>
      <c r="J28" s="30">
        <v>42054</v>
      </c>
      <c r="K28" s="29">
        <v>21642.58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f t="shared" si="0"/>
        <v>0</v>
      </c>
      <c r="R28" s="29">
        <v>2408.75</v>
      </c>
      <c r="S28" s="29">
        <v>0</v>
      </c>
      <c r="T28" s="29">
        <v>3742.34</v>
      </c>
      <c r="U28" s="29">
        <v>5260.62</v>
      </c>
      <c r="V28" s="29">
        <v>0</v>
      </c>
      <c r="W28" s="29">
        <v>0</v>
      </c>
      <c r="X28" s="29">
        <v>1744.57</v>
      </c>
      <c r="Y28" s="29">
        <v>0</v>
      </c>
      <c r="Z28" s="29">
        <v>0</v>
      </c>
      <c r="AA28" s="29">
        <v>0</v>
      </c>
      <c r="AB28" s="29">
        <f t="shared" si="1"/>
        <v>34798.86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5</v>
      </c>
    </row>
    <row r="29" spans="1:35" ht="14.25">
      <c r="A29" s="28" t="s">
        <v>8</v>
      </c>
      <c r="B29" s="28">
        <v>1508</v>
      </c>
      <c r="C29" s="28" t="s">
        <v>68</v>
      </c>
      <c r="D29" s="28" t="s">
        <v>78</v>
      </c>
      <c r="E29" s="28" t="s">
        <v>113</v>
      </c>
      <c r="F29" s="29">
        <v>4240000</v>
      </c>
      <c r="G29" s="29">
        <v>109147</v>
      </c>
      <c r="H29" s="29"/>
      <c r="I29" s="29">
        <v>93517</v>
      </c>
      <c r="J29" s="30">
        <v>42059</v>
      </c>
      <c r="K29" s="29">
        <v>0</v>
      </c>
      <c r="L29" s="29">
        <v>0</v>
      </c>
      <c r="M29" s="29">
        <v>0</v>
      </c>
      <c r="N29" s="29">
        <v>17119</v>
      </c>
      <c r="O29" s="29">
        <v>1308</v>
      </c>
      <c r="P29" s="29">
        <v>2673</v>
      </c>
      <c r="Q29" s="29">
        <f t="shared" si="0"/>
        <v>21100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f t="shared" si="1"/>
        <v>21100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6</v>
      </c>
    </row>
    <row r="30" spans="1:35" ht="14.25">
      <c r="A30" s="28" t="s">
        <v>49</v>
      </c>
      <c r="B30" s="28">
        <v>3253</v>
      </c>
      <c r="C30" s="28" t="s">
        <v>66</v>
      </c>
      <c r="D30" s="28" t="s">
        <v>104</v>
      </c>
      <c r="E30" s="28" t="s">
        <v>112</v>
      </c>
      <c r="F30" s="29">
        <v>1672200</v>
      </c>
      <c r="G30" s="29">
        <v>2670793</v>
      </c>
      <c r="H30" s="29"/>
      <c r="I30" s="29">
        <v>2532831</v>
      </c>
      <c r="J30" s="30">
        <v>42061</v>
      </c>
      <c r="K30" s="29">
        <v>56545.49</v>
      </c>
      <c r="L30" s="29">
        <v>211.13</v>
      </c>
      <c r="M30" s="29">
        <v>0</v>
      </c>
      <c r="N30" s="29">
        <v>0</v>
      </c>
      <c r="O30" s="29">
        <v>27.36</v>
      </c>
      <c r="P30" s="29">
        <v>1854.16</v>
      </c>
      <c r="Q30" s="29">
        <f t="shared" si="0"/>
        <v>2092.65</v>
      </c>
      <c r="R30" s="29">
        <v>13893.67</v>
      </c>
      <c r="S30" s="29">
        <v>9482.73</v>
      </c>
      <c r="T30" s="29">
        <v>9112.97</v>
      </c>
      <c r="U30" s="29">
        <v>0</v>
      </c>
      <c r="V30" s="29">
        <v>825.7</v>
      </c>
      <c r="W30" s="29">
        <v>0</v>
      </c>
      <c r="X30" s="29">
        <v>14005.27</v>
      </c>
      <c r="Y30" s="29">
        <v>0</v>
      </c>
      <c r="Z30" s="29">
        <v>0</v>
      </c>
      <c r="AA30" s="29">
        <v>0</v>
      </c>
      <c r="AB30" s="29">
        <f t="shared" si="1"/>
        <v>105958.48</v>
      </c>
      <c r="AC30" s="29">
        <v>0</v>
      </c>
      <c r="AD30" s="29">
        <v>0</v>
      </c>
      <c r="AE30" s="29">
        <v>96.48</v>
      </c>
      <c r="AF30" s="29">
        <v>16013.78</v>
      </c>
      <c r="AG30" s="29">
        <v>0</v>
      </c>
      <c r="AH30" s="29">
        <v>0</v>
      </c>
      <c r="AI30" s="29">
        <v>28</v>
      </c>
    </row>
    <row r="31" spans="1:35" ht="14.25">
      <c r="A31" s="28" t="s">
        <v>40</v>
      </c>
      <c r="B31" s="28">
        <v>3141</v>
      </c>
      <c r="C31" s="28" t="s">
        <v>69</v>
      </c>
      <c r="D31" s="28" t="s">
        <v>97</v>
      </c>
      <c r="E31" s="28" t="s">
        <v>112</v>
      </c>
      <c r="F31" s="29">
        <v>825000</v>
      </c>
      <c r="G31" s="29">
        <v>66997</v>
      </c>
      <c r="H31" s="29"/>
      <c r="I31" s="29">
        <v>1267500</v>
      </c>
      <c r="J31" s="30">
        <v>42054</v>
      </c>
      <c r="K31" s="29">
        <v>30404.25</v>
      </c>
      <c r="L31" s="29">
        <v>113198.15</v>
      </c>
      <c r="M31" s="29">
        <v>0</v>
      </c>
      <c r="N31" s="29">
        <v>0</v>
      </c>
      <c r="O31" s="29">
        <v>0</v>
      </c>
      <c r="P31" s="29">
        <v>3.06</v>
      </c>
      <c r="Q31" s="29">
        <f t="shared" si="0"/>
        <v>113201.20999999999</v>
      </c>
      <c r="R31" s="29">
        <v>1885.44</v>
      </c>
      <c r="S31" s="29">
        <v>0</v>
      </c>
      <c r="T31" s="29">
        <v>0</v>
      </c>
      <c r="U31" s="29">
        <v>0</v>
      </c>
      <c r="V31" s="29">
        <v>2137.18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f t="shared" si="1"/>
        <v>147628.08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2</v>
      </c>
    </row>
    <row r="32" spans="1:35" ht="14.25">
      <c r="A32" s="28" t="s">
        <v>54</v>
      </c>
      <c r="B32" s="28">
        <v>3338</v>
      </c>
      <c r="C32" s="28" t="s">
        <v>66</v>
      </c>
      <c r="D32" s="28" t="s">
        <v>73</v>
      </c>
      <c r="E32" s="28" t="s">
        <v>112</v>
      </c>
      <c r="F32" s="29">
        <v>2508000</v>
      </c>
      <c r="G32" s="29">
        <v>248704</v>
      </c>
      <c r="H32" s="29"/>
      <c r="I32" s="29">
        <v>90296</v>
      </c>
      <c r="J32" s="30">
        <v>42058</v>
      </c>
      <c r="K32" s="29">
        <v>74635</v>
      </c>
      <c r="L32" s="29">
        <v>2646</v>
      </c>
      <c r="M32" s="29">
        <v>4997</v>
      </c>
      <c r="N32" s="29">
        <v>0</v>
      </c>
      <c r="O32" s="29">
        <v>0</v>
      </c>
      <c r="P32" s="29">
        <v>9309</v>
      </c>
      <c r="Q32" s="29">
        <f t="shared" si="0"/>
        <v>16952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7200</v>
      </c>
      <c r="Y32" s="29">
        <v>0</v>
      </c>
      <c r="Z32" s="29">
        <v>20</v>
      </c>
      <c r="AA32" s="29">
        <v>0</v>
      </c>
      <c r="AB32" s="29">
        <f t="shared" si="1"/>
        <v>98807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</row>
    <row r="33" spans="1:35" ht="14.25">
      <c r="A33" s="28" t="s">
        <v>3</v>
      </c>
      <c r="B33" s="28">
        <v>4228</v>
      </c>
      <c r="C33" s="28" t="s">
        <v>66</v>
      </c>
      <c r="D33" s="28" t="s">
        <v>73</v>
      </c>
      <c r="E33" s="28" t="s">
        <v>112</v>
      </c>
      <c r="F33" s="29"/>
      <c r="G33" s="29"/>
      <c r="H33" s="29"/>
      <c r="I33" s="29">
        <v>2800353</v>
      </c>
      <c r="J33" s="30">
        <v>42058</v>
      </c>
      <c r="K33" s="29">
        <v>57425</v>
      </c>
      <c r="L33" s="29">
        <v>105</v>
      </c>
      <c r="M33" s="29">
        <v>497</v>
      </c>
      <c r="N33" s="29">
        <v>0</v>
      </c>
      <c r="O33" s="29">
        <v>0</v>
      </c>
      <c r="P33" s="29">
        <v>1389</v>
      </c>
      <c r="Q33" s="29">
        <f t="shared" si="0"/>
        <v>1991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650</v>
      </c>
      <c r="Y33" s="29">
        <v>0</v>
      </c>
      <c r="Z33" s="29">
        <v>22</v>
      </c>
      <c r="AA33" s="29">
        <v>0</v>
      </c>
      <c r="AB33" s="29">
        <f t="shared" si="1"/>
        <v>60088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/>
    </row>
    <row r="34" spans="1:35" ht="14.25">
      <c r="A34" s="28" t="s">
        <v>34</v>
      </c>
      <c r="B34" s="28">
        <v>3095</v>
      </c>
      <c r="C34" s="28" t="s">
        <v>67</v>
      </c>
      <c r="D34" s="28" t="s">
        <v>94</v>
      </c>
      <c r="E34" s="28" t="s">
        <v>112</v>
      </c>
      <c r="F34" s="29">
        <v>1480000</v>
      </c>
      <c r="G34" s="29">
        <v>632601</v>
      </c>
      <c r="H34" s="29"/>
      <c r="I34" s="29">
        <v>600045</v>
      </c>
      <c r="J34" s="30">
        <v>42040</v>
      </c>
      <c r="K34" s="29">
        <v>18737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f t="shared" si="0"/>
        <v>0</v>
      </c>
      <c r="R34" s="29">
        <v>650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664</v>
      </c>
      <c r="Y34" s="29">
        <v>0</v>
      </c>
      <c r="Z34" s="29">
        <v>0</v>
      </c>
      <c r="AA34" s="29">
        <v>0</v>
      </c>
      <c r="AB34" s="29">
        <f t="shared" si="1"/>
        <v>20051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20</v>
      </c>
    </row>
    <row r="35" spans="1:35" ht="14.25">
      <c r="A35" s="28" t="s">
        <v>61</v>
      </c>
      <c r="B35" s="28">
        <v>3660</v>
      </c>
      <c r="C35" s="28" t="s">
        <v>66</v>
      </c>
      <c r="D35" s="28" t="s">
        <v>110</v>
      </c>
      <c r="E35" s="28" t="s">
        <v>112</v>
      </c>
      <c r="F35" s="29">
        <v>997500</v>
      </c>
      <c r="G35" s="29">
        <v>336941</v>
      </c>
      <c r="H35" s="29"/>
      <c r="I35" s="29">
        <v>298941</v>
      </c>
      <c r="J35" s="30">
        <v>42047</v>
      </c>
      <c r="K35" s="29">
        <v>31082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f aca="true" t="shared" si="2" ref="Q35:Q65">SUM(L35:P35)</f>
        <v>0</v>
      </c>
      <c r="R35" s="29">
        <v>1433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f aca="true" t="shared" si="3" ref="AB35:AB65">SUM(K35:P35)+SUM(R35:AA35)</f>
        <v>32515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8</v>
      </c>
    </row>
    <row r="36" spans="1:35" ht="14.25">
      <c r="A36" s="28" t="s">
        <v>45</v>
      </c>
      <c r="B36" s="28">
        <v>3233</v>
      </c>
      <c r="C36" s="28" t="s">
        <v>69</v>
      </c>
      <c r="D36" s="28" t="s">
        <v>102</v>
      </c>
      <c r="E36" s="28" t="s">
        <v>114</v>
      </c>
      <c r="F36" s="29">
        <v>255000</v>
      </c>
      <c r="G36" s="29">
        <v>131378</v>
      </c>
      <c r="H36" s="29"/>
      <c r="I36" s="29">
        <v>131378</v>
      </c>
      <c r="J36" s="30">
        <v>42058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f t="shared" si="2"/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f t="shared" si="3"/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</row>
    <row r="37" spans="1:35" ht="14.25">
      <c r="A37" s="28" t="s">
        <v>46</v>
      </c>
      <c r="B37" s="28">
        <v>3235</v>
      </c>
      <c r="C37" s="28" t="s">
        <v>67</v>
      </c>
      <c r="D37" s="28" t="s">
        <v>83</v>
      </c>
      <c r="E37" s="28" t="s">
        <v>112</v>
      </c>
      <c r="F37" s="29">
        <v>7955000</v>
      </c>
      <c r="G37" s="29">
        <v>6761180</v>
      </c>
      <c r="H37" s="29"/>
      <c r="I37" s="29">
        <v>5891714</v>
      </c>
      <c r="J37" s="30">
        <v>42079</v>
      </c>
      <c r="K37" s="29">
        <v>386602.23</v>
      </c>
      <c r="L37" s="29">
        <v>0</v>
      </c>
      <c r="M37" s="29">
        <v>0</v>
      </c>
      <c r="N37" s="29">
        <v>0</v>
      </c>
      <c r="O37" s="29">
        <v>998.72</v>
      </c>
      <c r="P37" s="29">
        <v>920.27</v>
      </c>
      <c r="Q37" s="29">
        <f t="shared" si="2"/>
        <v>1918.99</v>
      </c>
      <c r="R37" s="29">
        <v>47260.16</v>
      </c>
      <c r="S37" s="29">
        <v>183.94</v>
      </c>
      <c r="T37" s="29">
        <v>86789.61</v>
      </c>
      <c r="U37" s="29">
        <v>13191.05</v>
      </c>
      <c r="V37" s="29">
        <v>0</v>
      </c>
      <c r="W37" s="29">
        <v>7852.67</v>
      </c>
      <c r="X37" s="29">
        <v>45968.19</v>
      </c>
      <c r="Y37" s="29">
        <v>0</v>
      </c>
      <c r="Z37" s="29">
        <v>1832.27</v>
      </c>
      <c r="AA37" s="29">
        <v>0</v>
      </c>
      <c r="AB37" s="29">
        <f t="shared" si="3"/>
        <v>591599.11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8</v>
      </c>
    </row>
    <row r="38" spans="1:35" ht="14.25">
      <c r="A38" s="28" t="s">
        <v>14</v>
      </c>
      <c r="B38" s="28">
        <v>2484</v>
      </c>
      <c r="C38" s="28" t="s">
        <v>67</v>
      </c>
      <c r="D38" s="28" t="s">
        <v>83</v>
      </c>
      <c r="E38" s="28" t="s">
        <v>112</v>
      </c>
      <c r="F38" s="29">
        <v>2250000</v>
      </c>
      <c r="G38" s="29">
        <v>-49888</v>
      </c>
      <c r="H38" s="29"/>
      <c r="I38" s="29">
        <v>-76740</v>
      </c>
      <c r="J38" s="30">
        <v>42079</v>
      </c>
      <c r="K38" s="29">
        <v>14152.78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f t="shared" si="2"/>
        <v>0</v>
      </c>
      <c r="R38" s="29">
        <v>692.39</v>
      </c>
      <c r="S38" s="29">
        <v>0</v>
      </c>
      <c r="T38" s="29">
        <v>137.99</v>
      </c>
      <c r="U38" s="29">
        <v>0</v>
      </c>
      <c r="V38" s="29">
        <v>0</v>
      </c>
      <c r="W38" s="29">
        <v>0</v>
      </c>
      <c r="X38" s="29">
        <v>1568.23</v>
      </c>
      <c r="Y38" s="29">
        <v>0</v>
      </c>
      <c r="Z38" s="29">
        <v>0</v>
      </c>
      <c r="AA38" s="29">
        <v>0</v>
      </c>
      <c r="AB38" s="29">
        <f t="shared" si="3"/>
        <v>16551.39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</row>
    <row r="39" spans="1:35" ht="14.25">
      <c r="A39" s="28" t="s">
        <v>37</v>
      </c>
      <c r="B39" s="28">
        <v>3114</v>
      </c>
      <c r="C39" s="28" t="s">
        <v>69</v>
      </c>
      <c r="D39" s="28" t="s">
        <v>97</v>
      </c>
      <c r="E39" s="28" t="s">
        <v>113</v>
      </c>
      <c r="F39" s="29">
        <v>2800000</v>
      </c>
      <c r="G39" s="29">
        <v>1582999</v>
      </c>
      <c r="H39" s="29"/>
      <c r="I39" s="29">
        <v>1514511</v>
      </c>
      <c r="J39" s="30">
        <v>42048</v>
      </c>
      <c r="K39" s="29">
        <v>0</v>
      </c>
      <c r="L39" s="29">
        <v>42102</v>
      </c>
      <c r="M39" s="29">
        <v>8848</v>
      </c>
      <c r="N39" s="29">
        <v>0</v>
      </c>
      <c r="O39" s="29">
        <v>0</v>
      </c>
      <c r="P39" s="29">
        <v>572</v>
      </c>
      <c r="Q39" s="29">
        <f t="shared" si="2"/>
        <v>51522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26</v>
      </c>
      <c r="X39" s="29">
        <v>0</v>
      </c>
      <c r="Y39" s="29">
        <v>0</v>
      </c>
      <c r="Z39" s="29">
        <v>0</v>
      </c>
      <c r="AA39" s="29">
        <v>0</v>
      </c>
      <c r="AB39" s="29">
        <f t="shared" si="3"/>
        <v>51548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25</v>
      </c>
    </row>
    <row r="40" spans="1:35" ht="14.25">
      <c r="A40" s="28" t="s">
        <v>48</v>
      </c>
      <c r="B40" s="28">
        <v>3251</v>
      </c>
      <c r="C40" s="28" t="s">
        <v>67</v>
      </c>
      <c r="D40" s="28" t="s">
        <v>83</v>
      </c>
      <c r="E40" s="28" t="s">
        <v>113</v>
      </c>
      <c r="F40" s="29">
        <v>2750000</v>
      </c>
      <c r="G40" s="29">
        <v>874265</v>
      </c>
      <c r="H40" s="29"/>
      <c r="I40" s="29">
        <v>755000</v>
      </c>
      <c r="J40" s="30">
        <v>42048</v>
      </c>
      <c r="K40" s="29">
        <v>0</v>
      </c>
      <c r="L40" s="29">
        <v>0</v>
      </c>
      <c r="M40" s="29">
        <v>68423.7</v>
      </c>
      <c r="N40" s="29">
        <v>0</v>
      </c>
      <c r="O40" s="29">
        <v>0</v>
      </c>
      <c r="P40" s="29">
        <v>486.5</v>
      </c>
      <c r="Q40" s="29">
        <f t="shared" si="2"/>
        <v>68910.2</v>
      </c>
      <c r="R40" s="29">
        <v>0</v>
      </c>
      <c r="S40" s="29">
        <v>0</v>
      </c>
      <c r="T40" s="29">
        <v>42905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f t="shared" si="3"/>
        <v>111815.2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5</v>
      </c>
    </row>
    <row r="41" spans="1:35" ht="14.25">
      <c r="A41" s="28" t="s">
        <v>4</v>
      </c>
      <c r="B41" s="28">
        <v>4292</v>
      </c>
      <c r="C41" s="28" t="s">
        <v>67</v>
      </c>
      <c r="D41" s="28" t="s">
        <v>74</v>
      </c>
      <c r="E41" s="28" t="s">
        <v>112</v>
      </c>
      <c r="F41" s="29">
        <v>10300000</v>
      </c>
      <c r="G41" s="29">
        <v>8647570</v>
      </c>
      <c r="H41" s="29"/>
      <c r="I41" s="29">
        <v>8342779</v>
      </c>
      <c r="J41" s="30">
        <v>42062</v>
      </c>
      <c r="K41" s="29">
        <v>101912</v>
      </c>
      <c r="L41" s="29">
        <v>88</v>
      </c>
      <c r="M41" s="29">
        <v>0</v>
      </c>
      <c r="N41" s="29">
        <v>24784</v>
      </c>
      <c r="O41" s="29">
        <v>204</v>
      </c>
      <c r="P41" s="29">
        <v>23318</v>
      </c>
      <c r="Q41" s="29">
        <f t="shared" si="2"/>
        <v>48394</v>
      </c>
      <c r="R41" s="29">
        <v>0</v>
      </c>
      <c r="S41" s="29">
        <v>0</v>
      </c>
      <c r="T41" s="29">
        <v>84230</v>
      </c>
      <c r="U41" s="29">
        <v>0</v>
      </c>
      <c r="V41" s="29">
        <v>9000</v>
      </c>
      <c r="W41" s="29">
        <v>9416</v>
      </c>
      <c r="X41" s="29">
        <v>4720</v>
      </c>
      <c r="Y41" s="29">
        <v>0</v>
      </c>
      <c r="Z41" s="29">
        <v>583</v>
      </c>
      <c r="AA41" s="29">
        <v>0</v>
      </c>
      <c r="AB41" s="29">
        <f t="shared" si="3"/>
        <v>258255</v>
      </c>
      <c r="AC41" s="29">
        <v>0</v>
      </c>
      <c r="AD41" s="29">
        <v>0</v>
      </c>
      <c r="AE41" s="29">
        <v>0</v>
      </c>
      <c r="AF41" s="29">
        <v>0</v>
      </c>
      <c r="AG41" s="29">
        <v>679.5</v>
      </c>
      <c r="AH41" s="29">
        <v>0</v>
      </c>
      <c r="AI41" s="29">
        <v>29</v>
      </c>
    </row>
    <row r="42" spans="1:35" ht="14.25">
      <c r="A42" s="28" t="s">
        <v>33</v>
      </c>
      <c r="B42" s="28">
        <v>3069</v>
      </c>
      <c r="C42" s="28" t="s">
        <v>67</v>
      </c>
      <c r="D42" s="28" t="s">
        <v>93</v>
      </c>
      <c r="E42" s="28" t="s">
        <v>112</v>
      </c>
      <c r="F42" s="29">
        <v>405000</v>
      </c>
      <c r="G42" s="29">
        <v>116856</v>
      </c>
      <c r="H42" s="29"/>
      <c r="I42" s="29">
        <v>93116</v>
      </c>
      <c r="J42" s="30">
        <v>42062</v>
      </c>
      <c r="K42" s="29">
        <v>1573</v>
      </c>
      <c r="L42" s="29">
        <v>0</v>
      </c>
      <c r="M42" s="29">
        <v>0</v>
      </c>
      <c r="N42" s="29">
        <v>16013</v>
      </c>
      <c r="O42" s="29">
        <v>0</v>
      </c>
      <c r="P42" s="29">
        <v>2186</v>
      </c>
      <c r="Q42" s="29">
        <f t="shared" si="2"/>
        <v>18199</v>
      </c>
      <c r="R42" s="29">
        <v>3601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3426</v>
      </c>
      <c r="Y42" s="29">
        <v>0</v>
      </c>
      <c r="Z42" s="29">
        <v>0</v>
      </c>
      <c r="AA42" s="29">
        <v>0</v>
      </c>
      <c r="AB42" s="29">
        <f t="shared" si="3"/>
        <v>26799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5</v>
      </c>
    </row>
    <row r="43" spans="1:35" ht="14.25">
      <c r="A43" s="28" t="s">
        <v>17</v>
      </c>
      <c r="B43" s="28">
        <v>2627</v>
      </c>
      <c r="C43" s="28" t="s">
        <v>69</v>
      </c>
      <c r="D43" s="28" t="s">
        <v>84</v>
      </c>
      <c r="E43" s="28" t="s">
        <v>112</v>
      </c>
      <c r="F43" s="29">
        <v>1500000</v>
      </c>
      <c r="G43" s="29">
        <v>1475964</v>
      </c>
      <c r="H43" s="29"/>
      <c r="I43" s="29">
        <v>1377230</v>
      </c>
      <c r="J43" s="30">
        <v>42044</v>
      </c>
      <c r="K43" s="29">
        <v>107140</v>
      </c>
      <c r="L43" s="29">
        <v>0</v>
      </c>
      <c r="M43" s="29">
        <v>0</v>
      </c>
      <c r="N43" s="29">
        <v>0</v>
      </c>
      <c r="O43" s="29">
        <v>7234</v>
      </c>
      <c r="P43" s="29">
        <v>1987</v>
      </c>
      <c r="Q43" s="29">
        <f t="shared" si="2"/>
        <v>9221</v>
      </c>
      <c r="R43" s="29">
        <v>2527</v>
      </c>
      <c r="S43" s="29">
        <v>0</v>
      </c>
      <c r="T43" s="29">
        <v>21605</v>
      </c>
      <c r="U43" s="29">
        <v>0</v>
      </c>
      <c r="V43" s="29">
        <v>0</v>
      </c>
      <c r="W43" s="29">
        <v>0</v>
      </c>
      <c r="X43" s="29">
        <v>3052</v>
      </c>
      <c r="Y43" s="29">
        <v>0</v>
      </c>
      <c r="Z43" s="29">
        <v>14</v>
      </c>
      <c r="AA43" s="29">
        <v>0</v>
      </c>
      <c r="AB43" s="29">
        <f t="shared" si="3"/>
        <v>143559</v>
      </c>
      <c r="AC43" s="29">
        <v>0</v>
      </c>
      <c r="AD43" s="29">
        <v>0</v>
      </c>
      <c r="AE43" s="29">
        <v>0</v>
      </c>
      <c r="AF43" s="29">
        <v>116040</v>
      </c>
      <c r="AG43" s="29">
        <v>0</v>
      </c>
      <c r="AH43" s="29">
        <v>0</v>
      </c>
      <c r="AI43" s="29">
        <v>14</v>
      </c>
    </row>
    <row r="44" spans="1:35" ht="14.25">
      <c r="A44" s="28" t="s">
        <v>51</v>
      </c>
      <c r="B44" s="28">
        <v>3275</v>
      </c>
      <c r="C44" s="28" t="s">
        <v>67</v>
      </c>
      <c r="D44" s="28" t="s">
        <v>80</v>
      </c>
      <c r="E44" s="28" t="s">
        <v>113</v>
      </c>
      <c r="F44" s="29">
        <v>3062000</v>
      </c>
      <c r="G44" s="29">
        <v>10317200</v>
      </c>
      <c r="H44" s="29"/>
      <c r="I44" s="29">
        <v>10317200</v>
      </c>
      <c r="J44" s="30">
        <v>42065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f t="shared" si="2"/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f t="shared" si="3"/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15</v>
      </c>
    </row>
    <row r="45" spans="1:35" ht="14.25">
      <c r="A45" s="28" t="s">
        <v>50</v>
      </c>
      <c r="B45" s="28">
        <v>3268</v>
      </c>
      <c r="C45" s="28" t="s">
        <v>66</v>
      </c>
      <c r="D45" s="28" t="s">
        <v>105</v>
      </c>
      <c r="E45" s="28" t="s">
        <v>114</v>
      </c>
      <c r="F45" s="29">
        <v>283448</v>
      </c>
      <c r="G45" s="29">
        <v>254044</v>
      </c>
      <c r="H45" s="29"/>
      <c r="I45" s="29">
        <v>232508</v>
      </c>
      <c r="J45" s="30">
        <v>42058</v>
      </c>
      <c r="K45" s="29">
        <v>13045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f t="shared" si="2"/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4332</v>
      </c>
      <c r="Y45" s="29">
        <v>0</v>
      </c>
      <c r="Z45" s="29">
        <v>0</v>
      </c>
      <c r="AA45" s="29">
        <v>0</v>
      </c>
      <c r="AB45" s="29">
        <f t="shared" si="3"/>
        <v>17377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10</v>
      </c>
    </row>
    <row r="46" spans="1:35" ht="14.25">
      <c r="A46" s="28" t="s">
        <v>43</v>
      </c>
      <c r="B46" s="28">
        <v>3230</v>
      </c>
      <c r="C46" s="28" t="s">
        <v>65</v>
      </c>
      <c r="D46" s="28" t="s">
        <v>101</v>
      </c>
      <c r="E46" s="28" t="s">
        <v>112</v>
      </c>
      <c r="F46" s="29">
        <v>3885800</v>
      </c>
      <c r="G46" s="29">
        <v>4639267</v>
      </c>
      <c r="H46" s="29"/>
      <c r="I46" s="29">
        <v>4503760</v>
      </c>
      <c r="J46" s="30">
        <v>42044</v>
      </c>
      <c r="K46" s="29">
        <v>133736</v>
      </c>
      <c r="L46" s="29">
        <v>0</v>
      </c>
      <c r="M46" s="29">
        <v>0</v>
      </c>
      <c r="N46" s="29">
        <v>4301</v>
      </c>
      <c r="O46" s="29">
        <v>1827</v>
      </c>
      <c r="P46" s="29">
        <v>10636</v>
      </c>
      <c r="Q46" s="29">
        <f t="shared" si="2"/>
        <v>16764</v>
      </c>
      <c r="R46" s="29">
        <v>411</v>
      </c>
      <c r="S46" s="29">
        <v>0</v>
      </c>
      <c r="T46" s="29">
        <v>4677</v>
      </c>
      <c r="U46" s="29">
        <v>7231</v>
      </c>
      <c r="V46" s="29">
        <v>4915</v>
      </c>
      <c r="W46" s="29">
        <v>0</v>
      </c>
      <c r="X46" s="29">
        <v>12296</v>
      </c>
      <c r="Y46" s="29">
        <v>0</v>
      </c>
      <c r="Z46" s="29">
        <v>0</v>
      </c>
      <c r="AA46" s="29">
        <v>0</v>
      </c>
      <c r="AB46" s="29">
        <f t="shared" si="3"/>
        <v>180030</v>
      </c>
      <c r="AC46" s="29">
        <v>0</v>
      </c>
      <c r="AD46" s="29">
        <v>0</v>
      </c>
      <c r="AE46" s="29">
        <v>5793.51</v>
      </c>
      <c r="AF46" s="29">
        <v>0</v>
      </c>
      <c r="AG46" s="29">
        <v>0</v>
      </c>
      <c r="AH46" s="29">
        <v>0</v>
      </c>
      <c r="AI46" s="29">
        <v>15</v>
      </c>
    </row>
    <row r="47" spans="1:35" ht="14.25">
      <c r="A47" s="28" t="s">
        <v>53</v>
      </c>
      <c r="B47" s="28">
        <v>3318</v>
      </c>
      <c r="C47" s="28" t="s">
        <v>65</v>
      </c>
      <c r="D47" s="28" t="s">
        <v>90</v>
      </c>
      <c r="E47" s="28" t="s">
        <v>112</v>
      </c>
      <c r="F47" s="29">
        <v>4284000</v>
      </c>
      <c r="G47" s="29">
        <v>1363322</v>
      </c>
      <c r="H47" s="29"/>
      <c r="I47" s="29">
        <v>1342220</v>
      </c>
      <c r="J47" s="30">
        <v>42044</v>
      </c>
      <c r="K47" s="29">
        <v>0</v>
      </c>
      <c r="L47" s="29">
        <v>474</v>
      </c>
      <c r="M47" s="29">
        <v>0</v>
      </c>
      <c r="N47" s="29">
        <v>814</v>
      </c>
      <c r="O47" s="29">
        <v>0</v>
      </c>
      <c r="P47" s="29">
        <v>3855</v>
      </c>
      <c r="Q47" s="29">
        <f t="shared" si="2"/>
        <v>5143</v>
      </c>
      <c r="R47" s="29">
        <v>249</v>
      </c>
      <c r="S47" s="29">
        <v>0</v>
      </c>
      <c r="T47" s="29">
        <v>0</v>
      </c>
      <c r="U47" s="29">
        <v>1961</v>
      </c>
      <c r="V47" s="29">
        <v>12710</v>
      </c>
      <c r="W47" s="29">
        <v>0</v>
      </c>
      <c r="X47" s="29">
        <v>15979</v>
      </c>
      <c r="Y47" s="29">
        <v>0</v>
      </c>
      <c r="Z47" s="29">
        <v>0</v>
      </c>
      <c r="AA47" s="29">
        <v>0</v>
      </c>
      <c r="AB47" s="29">
        <f t="shared" si="3"/>
        <v>36042</v>
      </c>
      <c r="AC47" s="29">
        <v>0</v>
      </c>
      <c r="AD47" s="29">
        <v>0</v>
      </c>
      <c r="AE47" s="29">
        <v>897</v>
      </c>
      <c r="AF47" s="29">
        <v>0</v>
      </c>
      <c r="AG47" s="29">
        <v>0</v>
      </c>
      <c r="AH47" s="29">
        <v>0</v>
      </c>
      <c r="AI47" s="29">
        <v>15</v>
      </c>
    </row>
    <row r="48" spans="1:35" ht="14.25">
      <c r="A48" s="28" t="s">
        <v>6</v>
      </c>
      <c r="B48" s="28">
        <v>1099</v>
      </c>
      <c r="C48" s="28" t="s">
        <v>68</v>
      </c>
      <c r="D48" s="28" t="s">
        <v>76</v>
      </c>
      <c r="E48" s="28" t="s">
        <v>112</v>
      </c>
      <c r="F48" s="29">
        <v>5175000</v>
      </c>
      <c r="G48" s="29">
        <v>2165056</v>
      </c>
      <c r="H48" s="29"/>
      <c r="I48" s="29">
        <v>1369370</v>
      </c>
      <c r="J48" s="30">
        <v>42068</v>
      </c>
      <c r="K48" s="29">
        <v>258463.95</v>
      </c>
      <c r="L48" s="29">
        <v>0</v>
      </c>
      <c r="M48" s="29">
        <v>0</v>
      </c>
      <c r="N48" s="29">
        <v>7069.46</v>
      </c>
      <c r="O48" s="29">
        <v>4430.15</v>
      </c>
      <c r="P48" s="29">
        <v>35165.65</v>
      </c>
      <c r="Q48" s="29">
        <f t="shared" si="2"/>
        <v>46665.26</v>
      </c>
      <c r="R48" s="29">
        <v>7832.87</v>
      </c>
      <c r="S48" s="29">
        <v>0</v>
      </c>
      <c r="T48" s="29">
        <v>21581.91</v>
      </c>
      <c r="U48" s="29">
        <v>0</v>
      </c>
      <c r="V48" s="29">
        <v>43304.39</v>
      </c>
      <c r="W48" s="29">
        <v>0</v>
      </c>
      <c r="X48" s="29">
        <v>5894.08</v>
      </c>
      <c r="Y48" s="29">
        <v>0</v>
      </c>
      <c r="Z48" s="29">
        <v>5.59</v>
      </c>
      <c r="AA48" s="29">
        <v>0</v>
      </c>
      <c r="AB48" s="29">
        <f t="shared" si="3"/>
        <v>383748.05000000005</v>
      </c>
      <c r="AC48" s="29">
        <v>4896.48</v>
      </c>
      <c r="AD48" s="29">
        <v>0</v>
      </c>
      <c r="AE48" s="29">
        <v>38.75</v>
      </c>
      <c r="AF48" s="29">
        <v>0</v>
      </c>
      <c r="AG48" s="29">
        <v>0</v>
      </c>
      <c r="AH48" s="29">
        <v>0</v>
      </c>
      <c r="AI48" s="29">
        <v>5</v>
      </c>
    </row>
    <row r="49" spans="1:35" ht="14.25">
      <c r="A49" s="28" t="s">
        <v>62</v>
      </c>
      <c r="B49" s="28">
        <v>3765</v>
      </c>
      <c r="C49" s="28" t="s">
        <v>68</v>
      </c>
      <c r="D49" s="28" t="s">
        <v>85</v>
      </c>
      <c r="E49" s="28" t="s">
        <v>112</v>
      </c>
      <c r="F49" s="29">
        <v>487000</v>
      </c>
      <c r="G49" s="29">
        <v>8658524</v>
      </c>
      <c r="H49" s="29"/>
      <c r="I49" s="29">
        <v>8493694</v>
      </c>
      <c r="J49" s="30">
        <v>42068</v>
      </c>
      <c r="K49" s="29">
        <v>122475.04</v>
      </c>
      <c r="L49" s="29">
        <v>157.61</v>
      </c>
      <c r="M49" s="29">
        <v>0</v>
      </c>
      <c r="N49" s="29">
        <v>55.19</v>
      </c>
      <c r="O49" s="29">
        <v>10514.48</v>
      </c>
      <c r="P49" s="29">
        <v>18220.16</v>
      </c>
      <c r="Q49" s="29">
        <f t="shared" si="2"/>
        <v>28947.44</v>
      </c>
      <c r="R49" s="29">
        <v>518.71</v>
      </c>
      <c r="S49" s="29">
        <v>0</v>
      </c>
      <c r="T49" s="29">
        <v>740.3</v>
      </c>
      <c r="U49" s="29">
        <v>0</v>
      </c>
      <c r="V49" s="29">
        <v>477.37</v>
      </c>
      <c r="W49" s="29">
        <v>1253.75</v>
      </c>
      <c r="X49" s="29">
        <v>10140.67</v>
      </c>
      <c r="Y49" s="29">
        <v>0</v>
      </c>
      <c r="Z49" s="29">
        <v>276.61</v>
      </c>
      <c r="AA49" s="29">
        <v>0</v>
      </c>
      <c r="AB49" s="29">
        <f t="shared" si="3"/>
        <v>164829.89</v>
      </c>
      <c r="AC49" s="29">
        <v>20231.11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49</v>
      </c>
    </row>
    <row r="50" spans="1:35" ht="14.25">
      <c r="A50" s="28" t="s">
        <v>29</v>
      </c>
      <c r="B50" s="28">
        <v>3041</v>
      </c>
      <c r="C50" s="28" t="s">
        <v>67</v>
      </c>
      <c r="D50" s="28" t="s">
        <v>74</v>
      </c>
      <c r="E50" s="28" t="s">
        <v>112</v>
      </c>
      <c r="F50" s="29">
        <v>9689000</v>
      </c>
      <c r="G50" s="29">
        <v>27617</v>
      </c>
      <c r="H50" s="29"/>
      <c r="I50" s="29">
        <v>15495</v>
      </c>
      <c r="J50" s="30">
        <v>42062</v>
      </c>
      <c r="K50" s="29">
        <v>0</v>
      </c>
      <c r="L50" s="29">
        <v>0</v>
      </c>
      <c r="M50" s="29">
        <v>0</v>
      </c>
      <c r="N50" s="29">
        <v>234</v>
      </c>
      <c r="O50" s="29">
        <v>0</v>
      </c>
      <c r="P50" s="29">
        <v>4477</v>
      </c>
      <c r="Q50" s="29">
        <f t="shared" si="2"/>
        <v>4711</v>
      </c>
      <c r="R50" s="29">
        <v>0</v>
      </c>
      <c r="S50" s="29">
        <v>0</v>
      </c>
      <c r="T50" s="29">
        <v>31724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f t="shared" si="3"/>
        <v>36435</v>
      </c>
      <c r="AC50" s="29">
        <v>0</v>
      </c>
      <c r="AD50" s="29">
        <v>0</v>
      </c>
      <c r="AE50" s="29">
        <v>0</v>
      </c>
      <c r="AF50" s="29">
        <v>0</v>
      </c>
      <c r="AG50" s="29">
        <v>187.96</v>
      </c>
      <c r="AH50" s="29">
        <v>0</v>
      </c>
      <c r="AI50" s="29">
        <v>1</v>
      </c>
    </row>
    <row r="51" spans="1:35" ht="14.25">
      <c r="A51" s="28" t="s">
        <v>30</v>
      </c>
      <c r="B51" s="28">
        <v>3066</v>
      </c>
      <c r="C51" s="28" t="s">
        <v>67</v>
      </c>
      <c r="D51" s="28" t="s">
        <v>91</v>
      </c>
      <c r="E51" s="28" t="s">
        <v>112</v>
      </c>
      <c r="F51" s="29">
        <v>2813000</v>
      </c>
      <c r="G51" s="29">
        <v>4281145</v>
      </c>
      <c r="H51" s="29"/>
      <c r="I51" s="29">
        <v>3976194</v>
      </c>
      <c r="J51" s="30">
        <v>42061</v>
      </c>
      <c r="K51" s="29">
        <v>89760.53</v>
      </c>
      <c r="L51" s="29">
        <v>137.12</v>
      </c>
      <c r="M51" s="29">
        <v>2646.66</v>
      </c>
      <c r="N51" s="29">
        <v>28283.44</v>
      </c>
      <c r="O51" s="29">
        <v>0</v>
      </c>
      <c r="P51" s="29">
        <v>26091.97</v>
      </c>
      <c r="Q51" s="29">
        <f t="shared" si="2"/>
        <v>57159.19</v>
      </c>
      <c r="R51" s="29">
        <v>3775.01</v>
      </c>
      <c r="S51" s="29">
        <v>0</v>
      </c>
      <c r="T51" s="29">
        <v>89521.57</v>
      </c>
      <c r="U51" s="29">
        <v>0</v>
      </c>
      <c r="V51" s="29">
        <v>15137.31</v>
      </c>
      <c r="W51" s="29">
        <v>7401.61</v>
      </c>
      <c r="X51" s="29">
        <v>6948.48</v>
      </c>
      <c r="Y51" s="29">
        <v>0</v>
      </c>
      <c r="Z51" s="29">
        <v>393.04</v>
      </c>
      <c r="AA51" s="29">
        <v>0</v>
      </c>
      <c r="AB51" s="29">
        <f t="shared" si="3"/>
        <v>270096.74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11</v>
      </c>
    </row>
    <row r="52" spans="1:35" ht="14.25">
      <c r="A52" s="28" t="s">
        <v>56</v>
      </c>
      <c r="B52" s="28">
        <v>3360</v>
      </c>
      <c r="C52" s="28" t="s">
        <v>68</v>
      </c>
      <c r="D52" s="28" t="s">
        <v>106</v>
      </c>
      <c r="E52" s="28" t="s">
        <v>112</v>
      </c>
      <c r="F52" s="29">
        <v>9352900</v>
      </c>
      <c r="G52" s="29">
        <v>4799080</v>
      </c>
      <c r="H52" s="29"/>
      <c r="I52" s="29">
        <v>3885859</v>
      </c>
      <c r="J52" s="30">
        <v>42068</v>
      </c>
      <c r="K52" s="29">
        <v>559302.15</v>
      </c>
      <c r="L52" s="29">
        <v>1702.79</v>
      </c>
      <c r="M52" s="29">
        <v>0</v>
      </c>
      <c r="N52" s="29">
        <v>14255.64</v>
      </c>
      <c r="O52" s="29">
        <v>31.15</v>
      </c>
      <c r="P52" s="29">
        <v>99472.28</v>
      </c>
      <c r="Q52" s="29">
        <f t="shared" si="2"/>
        <v>115461.86</v>
      </c>
      <c r="R52" s="29">
        <v>97820.11</v>
      </c>
      <c r="S52" s="29">
        <v>0</v>
      </c>
      <c r="T52" s="29">
        <v>26006.91</v>
      </c>
      <c r="U52" s="29">
        <v>0</v>
      </c>
      <c r="V52" s="29">
        <v>91679.59</v>
      </c>
      <c r="W52" s="29">
        <v>0</v>
      </c>
      <c r="X52" s="29">
        <v>21754.64</v>
      </c>
      <c r="Y52" s="29">
        <v>0</v>
      </c>
      <c r="Z52" s="29">
        <v>1195.75</v>
      </c>
      <c r="AA52" s="29">
        <v>0</v>
      </c>
      <c r="AB52" s="29">
        <f t="shared" si="3"/>
        <v>913221.0100000001</v>
      </c>
      <c r="AC52" s="29">
        <v>231.77</v>
      </c>
      <c r="AD52" s="29">
        <v>11.69</v>
      </c>
      <c r="AE52" s="29">
        <v>14.05</v>
      </c>
      <c r="AF52" s="29">
        <v>671.61</v>
      </c>
      <c r="AG52" s="29">
        <v>0</v>
      </c>
      <c r="AH52" s="29">
        <v>45.69</v>
      </c>
      <c r="AI52" s="29">
        <v>5</v>
      </c>
    </row>
    <row r="53" spans="1:35" ht="14.25">
      <c r="A53" s="28" t="s">
        <v>21</v>
      </c>
      <c r="B53" s="28">
        <v>2837</v>
      </c>
      <c r="C53" s="28" t="s">
        <v>67</v>
      </c>
      <c r="D53" s="28" t="s">
        <v>87</v>
      </c>
      <c r="E53" s="28" t="s">
        <v>115</v>
      </c>
      <c r="F53" s="29">
        <v>9320</v>
      </c>
      <c r="G53" s="29">
        <v>760</v>
      </c>
      <c r="H53" s="29"/>
      <c r="I53" s="29">
        <v>0</v>
      </c>
      <c r="J53" s="30">
        <v>42052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f t="shared" si="2"/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f t="shared" si="3"/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38</v>
      </c>
    </row>
    <row r="54" spans="1:35" ht="14.25">
      <c r="A54" s="28" t="s">
        <v>58</v>
      </c>
      <c r="B54" s="28">
        <v>3455</v>
      </c>
      <c r="C54" s="28" t="s">
        <v>69</v>
      </c>
      <c r="D54" s="28" t="s">
        <v>108</v>
      </c>
      <c r="E54" s="28" t="s">
        <v>112</v>
      </c>
      <c r="F54" s="29">
        <v>2933000</v>
      </c>
      <c r="G54" s="29">
        <v>5039180</v>
      </c>
      <c r="H54" s="29"/>
      <c r="I54" s="29">
        <v>4937311</v>
      </c>
      <c r="J54" s="30">
        <v>42045</v>
      </c>
      <c r="K54" s="29">
        <v>77079</v>
      </c>
      <c r="L54" s="29">
        <v>359</v>
      </c>
      <c r="M54" s="29">
        <v>0</v>
      </c>
      <c r="N54" s="29">
        <v>0</v>
      </c>
      <c r="O54" s="29">
        <v>0</v>
      </c>
      <c r="P54" s="29">
        <v>3200</v>
      </c>
      <c r="Q54" s="29">
        <f t="shared" si="2"/>
        <v>3559</v>
      </c>
      <c r="R54" s="29">
        <v>541</v>
      </c>
      <c r="S54" s="29">
        <v>0</v>
      </c>
      <c r="T54" s="29">
        <v>0</v>
      </c>
      <c r="U54" s="29">
        <v>0</v>
      </c>
      <c r="V54" s="29">
        <v>484</v>
      </c>
      <c r="W54" s="29">
        <v>2641</v>
      </c>
      <c r="X54" s="29">
        <v>524</v>
      </c>
      <c r="Y54" s="29">
        <v>0</v>
      </c>
      <c r="Z54" s="29">
        <v>416</v>
      </c>
      <c r="AA54" s="29">
        <v>0</v>
      </c>
      <c r="AB54" s="29">
        <f t="shared" si="3"/>
        <v>85244</v>
      </c>
      <c r="AC54" s="29">
        <v>0</v>
      </c>
      <c r="AD54" s="29">
        <v>0</v>
      </c>
      <c r="AE54" s="29">
        <v>0</v>
      </c>
      <c r="AF54" s="29">
        <v>1169.16</v>
      </c>
      <c r="AG54" s="29">
        <v>0</v>
      </c>
      <c r="AH54" s="29">
        <v>0</v>
      </c>
      <c r="AI54" s="29">
        <v>15</v>
      </c>
    </row>
    <row r="55" spans="1:35" ht="14.25">
      <c r="A55" s="28" t="s">
        <v>15</v>
      </c>
      <c r="B55" s="28">
        <v>2488</v>
      </c>
      <c r="C55" s="28" t="s">
        <v>66</v>
      </c>
      <c r="D55" s="28" t="s">
        <v>77</v>
      </c>
      <c r="E55" s="28" t="s">
        <v>113</v>
      </c>
      <c r="F55" s="29">
        <v>679384</v>
      </c>
      <c r="G55" s="29">
        <v>3412909</v>
      </c>
      <c r="H55" s="29"/>
      <c r="I55" s="29">
        <v>3326376</v>
      </c>
      <c r="J55" s="30">
        <v>42048</v>
      </c>
      <c r="K55" s="29">
        <v>0</v>
      </c>
      <c r="L55" s="29">
        <v>37351.9</v>
      </c>
      <c r="M55" s="29">
        <v>27167.4</v>
      </c>
      <c r="N55" s="29">
        <v>0</v>
      </c>
      <c r="O55" s="29">
        <v>0</v>
      </c>
      <c r="P55" s="29">
        <v>6295.6</v>
      </c>
      <c r="Q55" s="29">
        <f t="shared" si="2"/>
        <v>70814.90000000001</v>
      </c>
      <c r="R55" s="29">
        <v>0</v>
      </c>
      <c r="S55" s="29">
        <v>0</v>
      </c>
      <c r="T55" s="29">
        <v>17324.4</v>
      </c>
      <c r="U55" s="29">
        <v>0</v>
      </c>
      <c r="V55" s="29">
        <v>0</v>
      </c>
      <c r="W55" s="29">
        <v>0</v>
      </c>
      <c r="X55" s="29">
        <v>218</v>
      </c>
      <c r="Y55" s="29">
        <v>0</v>
      </c>
      <c r="Z55" s="29">
        <v>0</v>
      </c>
      <c r="AA55" s="29">
        <v>0</v>
      </c>
      <c r="AB55" s="29">
        <f t="shared" si="3"/>
        <v>88357.30000000002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32</v>
      </c>
    </row>
    <row r="56" spans="1:35" ht="14.25">
      <c r="A56" s="28" t="s">
        <v>9</v>
      </c>
      <c r="B56" s="28">
        <v>1686</v>
      </c>
      <c r="C56" s="28" t="s">
        <v>66</v>
      </c>
      <c r="D56" s="28" t="s">
        <v>79</v>
      </c>
      <c r="E56" s="28" t="s">
        <v>113</v>
      </c>
      <c r="F56" s="29">
        <v>1551000</v>
      </c>
      <c r="G56" s="29">
        <v>480237</v>
      </c>
      <c r="H56" s="29"/>
      <c r="I56" s="29">
        <v>465304</v>
      </c>
      <c r="J56" s="30">
        <v>42044</v>
      </c>
      <c r="K56" s="29">
        <v>0</v>
      </c>
      <c r="L56" s="29">
        <v>0</v>
      </c>
      <c r="M56" s="29">
        <v>7723</v>
      </c>
      <c r="N56" s="29">
        <v>0</v>
      </c>
      <c r="O56" s="29">
        <v>0</v>
      </c>
      <c r="P56" s="29">
        <v>13</v>
      </c>
      <c r="Q56" s="29">
        <f t="shared" si="2"/>
        <v>7736</v>
      </c>
      <c r="R56" s="29">
        <v>0</v>
      </c>
      <c r="S56" s="29">
        <v>0</v>
      </c>
      <c r="T56" s="29">
        <v>533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f t="shared" si="3"/>
        <v>8269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91</v>
      </c>
    </row>
    <row r="57" spans="1:35" ht="14.25">
      <c r="A57" s="28" t="s">
        <v>57</v>
      </c>
      <c r="B57" s="28">
        <v>3412</v>
      </c>
      <c r="C57" s="28" t="s">
        <v>67</v>
      </c>
      <c r="D57" s="28" t="s">
        <v>107</v>
      </c>
      <c r="E57" s="28" t="s">
        <v>113</v>
      </c>
      <c r="F57" s="29">
        <v>1339000</v>
      </c>
      <c r="G57" s="29">
        <v>1212803</v>
      </c>
      <c r="H57" s="29"/>
      <c r="I57" s="29">
        <v>1156466</v>
      </c>
      <c r="J57" s="30">
        <v>42039</v>
      </c>
      <c r="K57" s="29">
        <v>0</v>
      </c>
      <c r="L57" s="29">
        <v>0</v>
      </c>
      <c r="M57" s="29">
        <v>0</v>
      </c>
      <c r="N57" s="29">
        <v>76055</v>
      </c>
      <c r="O57" s="29">
        <v>0</v>
      </c>
      <c r="P57" s="29">
        <v>0</v>
      </c>
      <c r="Q57" s="29">
        <f t="shared" si="2"/>
        <v>76055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f t="shared" si="3"/>
        <v>76055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11</v>
      </c>
    </row>
    <row r="58" spans="1:35" ht="14.25">
      <c r="A58" s="28" t="s">
        <v>44</v>
      </c>
      <c r="B58" s="28">
        <v>3232</v>
      </c>
      <c r="C58" s="28" t="s">
        <v>68</v>
      </c>
      <c r="D58" s="28" t="s">
        <v>75</v>
      </c>
      <c r="E58" s="28" t="s">
        <v>113</v>
      </c>
      <c r="F58" s="29"/>
      <c r="G58" s="29">
        <v>2453227</v>
      </c>
      <c r="H58" s="29"/>
      <c r="I58" s="29">
        <v>2444991</v>
      </c>
      <c r="J58" s="30">
        <v>42068</v>
      </c>
      <c r="K58" s="29">
        <v>0</v>
      </c>
      <c r="L58" s="29">
        <v>6863</v>
      </c>
      <c r="M58" s="29">
        <v>0</v>
      </c>
      <c r="N58" s="29">
        <v>0</v>
      </c>
      <c r="O58" s="29">
        <v>0</v>
      </c>
      <c r="P58" s="29">
        <v>0</v>
      </c>
      <c r="Q58" s="29">
        <f t="shared" si="2"/>
        <v>6863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f t="shared" si="3"/>
        <v>6863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66</v>
      </c>
    </row>
    <row r="59" spans="1:35" ht="14.25">
      <c r="A59" s="28" t="s">
        <v>19</v>
      </c>
      <c r="B59" s="28">
        <v>2801</v>
      </c>
      <c r="C59" s="28" t="s">
        <v>68</v>
      </c>
      <c r="D59" s="28" t="s">
        <v>86</v>
      </c>
      <c r="E59" s="28" t="s">
        <v>113</v>
      </c>
      <c r="F59" s="29">
        <v>2000000</v>
      </c>
      <c r="G59" s="29">
        <v>654994</v>
      </c>
      <c r="H59" s="29"/>
      <c r="I59" s="29">
        <v>653195</v>
      </c>
      <c r="J59" s="30">
        <v>42068</v>
      </c>
      <c r="K59" s="29">
        <v>0</v>
      </c>
      <c r="L59" s="29">
        <v>1499</v>
      </c>
      <c r="M59" s="29">
        <v>0</v>
      </c>
      <c r="N59" s="29">
        <v>0</v>
      </c>
      <c r="O59" s="29">
        <v>0</v>
      </c>
      <c r="P59" s="29">
        <v>0</v>
      </c>
      <c r="Q59" s="29">
        <f t="shared" si="2"/>
        <v>1499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f t="shared" si="3"/>
        <v>1499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15</v>
      </c>
    </row>
    <row r="60" spans="1:35" ht="14.25">
      <c r="A60" s="28" t="s">
        <v>18</v>
      </c>
      <c r="B60" s="28">
        <v>2786</v>
      </c>
      <c r="C60" s="28" t="s">
        <v>68</v>
      </c>
      <c r="D60" s="28" t="s">
        <v>85</v>
      </c>
      <c r="E60" s="28" t="s">
        <v>113</v>
      </c>
      <c r="F60" s="29">
        <v>5000000</v>
      </c>
      <c r="G60" s="29">
        <v>4035666</v>
      </c>
      <c r="H60" s="29"/>
      <c r="I60" s="29">
        <v>4035666</v>
      </c>
      <c r="J60" s="30">
        <v>42068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f t="shared" si="2"/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f t="shared" si="3"/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15</v>
      </c>
    </row>
    <row r="61" spans="1:35" ht="14.25">
      <c r="A61" s="28" t="s">
        <v>42</v>
      </c>
      <c r="B61" s="28">
        <v>3175</v>
      </c>
      <c r="C61" s="28" t="s">
        <v>67</v>
      </c>
      <c r="D61" s="28" t="s">
        <v>80</v>
      </c>
      <c r="E61" s="28" t="s">
        <v>112</v>
      </c>
      <c r="F61" s="29">
        <v>4400000</v>
      </c>
      <c r="G61" s="29">
        <v>143419</v>
      </c>
      <c r="H61" s="29"/>
      <c r="I61" s="29">
        <v>118835</v>
      </c>
      <c r="J61" s="30">
        <v>42058</v>
      </c>
      <c r="K61" s="29">
        <v>0</v>
      </c>
      <c r="L61" s="29">
        <v>0</v>
      </c>
      <c r="M61" s="29">
        <v>25152.95</v>
      </c>
      <c r="N61" s="29">
        <v>0</v>
      </c>
      <c r="O61" s="29">
        <v>0</v>
      </c>
      <c r="P61" s="29">
        <v>0</v>
      </c>
      <c r="Q61" s="29">
        <f t="shared" si="2"/>
        <v>25152.95</v>
      </c>
      <c r="R61" s="29">
        <v>0</v>
      </c>
      <c r="S61" s="29">
        <v>0</v>
      </c>
      <c r="T61" s="29">
        <v>1890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f t="shared" si="3"/>
        <v>27042.95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10</v>
      </c>
    </row>
    <row r="62" spans="1:35" ht="14.25">
      <c r="A62" s="28" t="s">
        <v>31</v>
      </c>
      <c r="B62" s="28">
        <v>3067</v>
      </c>
      <c r="C62" s="28" t="s">
        <v>66</v>
      </c>
      <c r="D62" s="28" t="s">
        <v>73</v>
      </c>
      <c r="E62" s="28" t="s">
        <v>113</v>
      </c>
      <c r="F62" s="29">
        <v>873000</v>
      </c>
      <c r="G62" s="29">
        <v>863800</v>
      </c>
      <c r="H62" s="29"/>
      <c r="I62" s="29">
        <v>4066300</v>
      </c>
      <c r="J62" s="30">
        <v>42052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f t="shared" si="2"/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f t="shared" si="3"/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15</v>
      </c>
    </row>
    <row r="63" spans="1:35" ht="14.25">
      <c r="A63" s="28" t="s">
        <v>12</v>
      </c>
      <c r="B63" s="28">
        <v>2325</v>
      </c>
      <c r="C63" s="28" t="s">
        <v>65</v>
      </c>
      <c r="D63" s="28" t="s">
        <v>81</v>
      </c>
      <c r="E63" s="28" t="s">
        <v>113</v>
      </c>
      <c r="F63" s="29">
        <v>500000</v>
      </c>
      <c r="G63" s="29">
        <v>20000</v>
      </c>
      <c r="H63" s="29"/>
      <c r="I63" s="29">
        <v>20000</v>
      </c>
      <c r="J63" s="30">
        <v>42094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f t="shared" si="2"/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f t="shared" si="3"/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3</v>
      </c>
    </row>
    <row r="64" spans="1:35" ht="14.25">
      <c r="A64" s="28" t="s">
        <v>12</v>
      </c>
      <c r="B64" s="28">
        <v>3025</v>
      </c>
      <c r="C64" s="28" t="s">
        <v>65</v>
      </c>
      <c r="D64" s="28" t="s">
        <v>81</v>
      </c>
      <c r="E64" s="28" t="s">
        <v>113</v>
      </c>
      <c r="F64" s="29">
        <v>6529200</v>
      </c>
      <c r="G64" s="29">
        <v>4878789</v>
      </c>
      <c r="H64" s="29"/>
      <c r="I64" s="29">
        <v>4809216</v>
      </c>
      <c r="J64" s="30">
        <v>42094</v>
      </c>
      <c r="K64" s="29">
        <v>0</v>
      </c>
      <c r="L64" s="29">
        <v>83488</v>
      </c>
      <c r="M64" s="29">
        <v>0</v>
      </c>
      <c r="N64" s="29">
        <v>0</v>
      </c>
      <c r="O64" s="29">
        <v>0</v>
      </c>
      <c r="P64" s="29">
        <v>0</v>
      </c>
      <c r="Q64" s="29">
        <f t="shared" si="2"/>
        <v>83488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f t="shared" si="3"/>
        <v>83488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99</v>
      </c>
    </row>
    <row r="65" spans="1:35" ht="14.25">
      <c r="A65" s="28" t="s">
        <v>22</v>
      </c>
      <c r="B65" s="28">
        <v>2853</v>
      </c>
      <c r="C65" s="28" t="s">
        <v>68</v>
      </c>
      <c r="D65" s="28" t="s">
        <v>78</v>
      </c>
      <c r="E65" s="28" t="s">
        <v>113</v>
      </c>
      <c r="F65" s="29">
        <v>1150000</v>
      </c>
      <c r="G65" s="29">
        <v>1100949</v>
      </c>
      <c r="H65" s="29"/>
      <c r="I65" s="29">
        <v>1053517</v>
      </c>
      <c r="J65" s="30">
        <v>42060</v>
      </c>
      <c r="K65" s="29">
        <v>0</v>
      </c>
      <c r="L65" s="29">
        <v>43922</v>
      </c>
      <c r="M65" s="29">
        <v>0</v>
      </c>
      <c r="N65" s="29">
        <v>0</v>
      </c>
      <c r="O65" s="29">
        <v>0</v>
      </c>
      <c r="P65" s="29">
        <v>0</v>
      </c>
      <c r="Q65" s="29">
        <f t="shared" si="2"/>
        <v>43922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f t="shared" si="3"/>
        <v>43922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25</v>
      </c>
    </row>
    <row r="66" spans="1:35" ht="14.25">
      <c r="A66" s="25"/>
      <c r="B66" s="25"/>
      <c r="C66" s="25"/>
      <c r="D66" s="25"/>
      <c r="E66" s="25"/>
      <c r="F66" s="26"/>
      <c r="G66" s="26"/>
      <c r="H66" s="26"/>
      <c r="I66" s="26"/>
      <c r="J66" s="27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5" thickBot="1">
      <c r="A67" s="12" t="s">
        <v>147</v>
      </c>
      <c r="B67" s="13">
        <v>63</v>
      </c>
      <c r="C67" s="13"/>
      <c r="D67" s="13"/>
      <c r="E67" s="13"/>
      <c r="F67" s="14"/>
      <c r="G67" s="14">
        <f>SUM(G3:G65)</f>
        <v>136323504</v>
      </c>
      <c r="H67" s="14">
        <f>SUM(H3:H65)</f>
        <v>0</v>
      </c>
      <c r="I67" s="14">
        <f>SUM(I3:I65)</f>
        <v>141525621</v>
      </c>
      <c r="J67" s="15"/>
      <c r="K67" s="14">
        <f aca="true" t="shared" si="4" ref="K67:AH67">SUM(K3:K65)</f>
        <v>3977290.58</v>
      </c>
      <c r="L67" s="14">
        <f t="shared" si="4"/>
        <v>489141.07</v>
      </c>
      <c r="M67" s="14">
        <f t="shared" si="4"/>
        <v>426016.77</v>
      </c>
      <c r="N67" s="14">
        <f t="shared" si="4"/>
        <v>266018.73</v>
      </c>
      <c r="O67" s="14">
        <f t="shared" si="4"/>
        <v>36190.00000000001</v>
      </c>
      <c r="P67" s="14">
        <f t="shared" si="4"/>
        <v>565581.96</v>
      </c>
      <c r="Q67" s="14">
        <f t="shared" si="4"/>
        <v>1782948.5299999998</v>
      </c>
      <c r="R67" s="14">
        <f t="shared" si="4"/>
        <v>371292.88000000006</v>
      </c>
      <c r="S67" s="14">
        <f t="shared" si="4"/>
        <v>41904.240000000005</v>
      </c>
      <c r="T67" s="14">
        <f t="shared" si="4"/>
        <v>657285.9</v>
      </c>
      <c r="U67" s="14">
        <f t="shared" si="4"/>
        <v>226395.8</v>
      </c>
      <c r="V67" s="14">
        <f t="shared" si="4"/>
        <v>302841.45999999996</v>
      </c>
      <c r="W67" s="14">
        <f t="shared" si="4"/>
        <v>75475.83</v>
      </c>
      <c r="X67" s="14">
        <f t="shared" si="4"/>
        <v>369277.44999999995</v>
      </c>
      <c r="Y67" s="14">
        <f t="shared" si="4"/>
        <v>342970.49</v>
      </c>
      <c r="Z67" s="14">
        <f t="shared" si="4"/>
        <v>17110.270000000004</v>
      </c>
      <c r="AA67" s="14">
        <f t="shared" si="4"/>
        <v>275</v>
      </c>
      <c r="AB67" s="14">
        <f t="shared" si="4"/>
        <v>8165068.43</v>
      </c>
      <c r="AC67" s="14">
        <f t="shared" si="4"/>
        <v>76128.14</v>
      </c>
      <c r="AD67" s="14">
        <f t="shared" si="4"/>
        <v>11.69</v>
      </c>
      <c r="AE67" s="14">
        <f t="shared" si="4"/>
        <v>11961.589999999998</v>
      </c>
      <c r="AF67" s="14">
        <f t="shared" si="4"/>
        <v>248927.68999999997</v>
      </c>
      <c r="AG67" s="14">
        <f t="shared" si="4"/>
        <v>10178.109999999999</v>
      </c>
      <c r="AH67" s="14">
        <f t="shared" si="4"/>
        <v>45.69</v>
      </c>
      <c r="AI67" s="14"/>
    </row>
    <row r="68" spans="11:35" ht="42">
      <c r="K68" s="7" t="s">
        <v>121</v>
      </c>
      <c r="L68" s="7" t="s">
        <v>122</v>
      </c>
      <c r="M68" s="7" t="s">
        <v>123</v>
      </c>
      <c r="N68" s="7" t="s">
        <v>124</v>
      </c>
      <c r="O68" s="7" t="s">
        <v>125</v>
      </c>
      <c r="P68" s="7" t="s">
        <v>126</v>
      </c>
      <c r="Q68" s="7" t="s">
        <v>127</v>
      </c>
      <c r="R68" s="7" t="s">
        <v>128</v>
      </c>
      <c r="S68" s="7" t="s">
        <v>129</v>
      </c>
      <c r="T68" s="7" t="s">
        <v>130</v>
      </c>
      <c r="U68" s="7" t="s">
        <v>131</v>
      </c>
      <c r="V68" s="7" t="s">
        <v>132</v>
      </c>
      <c r="W68" s="7" t="s">
        <v>133</v>
      </c>
      <c r="X68" s="7" t="s">
        <v>134</v>
      </c>
      <c r="Y68" s="7" t="s">
        <v>135</v>
      </c>
      <c r="Z68" s="7" t="s">
        <v>136</v>
      </c>
      <c r="AA68" s="7" t="s">
        <v>137</v>
      </c>
      <c r="AB68" s="7" t="s">
        <v>138</v>
      </c>
      <c r="AC68" s="7" t="s">
        <v>139</v>
      </c>
      <c r="AD68" s="7" t="s">
        <v>140</v>
      </c>
      <c r="AE68" s="7" t="s">
        <v>141</v>
      </c>
      <c r="AF68" s="7" t="s">
        <v>142</v>
      </c>
      <c r="AG68" s="7" t="s">
        <v>143</v>
      </c>
      <c r="AH68" s="7" t="s">
        <v>144</v>
      </c>
      <c r="AI68" s="7" t="s">
        <v>145</v>
      </c>
    </row>
    <row r="69" ht="15" thickBot="1"/>
    <row r="70" spans="1:2" ht="15" thickTop="1">
      <c r="A70" s="24" t="s">
        <v>149</v>
      </c>
      <c r="B70" s="16"/>
    </row>
    <row r="71" spans="1:2" ht="14.25">
      <c r="A71" s="17" t="s">
        <v>150</v>
      </c>
      <c r="B71" s="18" t="s">
        <v>151</v>
      </c>
    </row>
    <row r="72" spans="1:2" ht="14.25">
      <c r="A72" s="17" t="s">
        <v>152</v>
      </c>
      <c r="B72" s="18" t="s">
        <v>153</v>
      </c>
    </row>
    <row r="73" spans="1:2" ht="14.25">
      <c r="A73" s="17" t="s">
        <v>154</v>
      </c>
      <c r="B73" s="18" t="s">
        <v>155</v>
      </c>
    </row>
    <row r="74" spans="1:2" ht="14.25">
      <c r="A74" s="17" t="s">
        <v>156</v>
      </c>
      <c r="B74" s="18" t="s">
        <v>157</v>
      </c>
    </row>
    <row r="75" spans="1:2" ht="14.25">
      <c r="A75" s="17" t="s">
        <v>158</v>
      </c>
      <c r="B75" s="18" t="s">
        <v>159</v>
      </c>
    </row>
    <row r="76" spans="1:2" ht="14.25">
      <c r="A76" s="17" t="s">
        <v>160</v>
      </c>
      <c r="B76" s="18" t="s">
        <v>161</v>
      </c>
    </row>
    <row r="77" spans="1:2" ht="14.25">
      <c r="A77" s="17" t="s">
        <v>162</v>
      </c>
      <c r="B77" s="18" t="s">
        <v>163</v>
      </c>
    </row>
    <row r="78" spans="1:2" ht="15" thickBot="1">
      <c r="A78" s="19" t="s">
        <v>164</v>
      </c>
      <c r="B78" s="20" t="s">
        <v>165</v>
      </c>
    </row>
    <row r="79" ht="15" thickTop="1"/>
  </sheetData>
  <sheetProtection/>
  <printOptions/>
  <pageMargins left="0.7" right="0.7" top="0.75" bottom="0.75" header="0.3" footer="0.3"/>
  <pageSetup fitToHeight="0" fitToWidth="1" horizontalDpi="600" verticalDpi="600" orientation="landscape" paperSize="5" scale="39" r:id="rId1"/>
  <headerFooter>
    <oddHeader>&amp;CMunicipal &amp;&amp; Industrial Waste Landfills 2014&amp;RMon Jun 15 11:48:41 CDT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Landfill Tonnage Report</dc:title>
  <dc:subject>Report of 2014 tonnage received by Wisconsin landfills</dc:subject>
  <dc:creator>Wisconsin DNR</dc:creator>
  <cp:keywords>landfill, tonnage, report, fee, 2014</cp:keywords>
  <dc:description/>
  <cp:lastModifiedBy>Murray, Sarah C</cp:lastModifiedBy>
  <cp:lastPrinted>2015-11-10T15:05:27Z</cp:lastPrinted>
  <dcterms:created xsi:type="dcterms:W3CDTF">2015-06-15T16:48:33Z</dcterms:created>
  <dcterms:modified xsi:type="dcterms:W3CDTF">2015-11-11T16:51:45Z</dcterms:modified>
  <cp:category/>
  <cp:version/>
  <cp:contentType/>
  <cp:contentStatus/>
</cp:coreProperties>
</file>