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3425" activeTab="1"/>
  </bookViews>
  <sheets>
    <sheet name="2009 Lic no." sheetId="1" r:id="rId1"/>
    <sheet name="2009 Alpha." sheetId="2" r:id="rId2"/>
  </sheets>
  <definedNames/>
  <calcPr fullCalcOnLoad="1"/>
</workbook>
</file>

<file path=xl/sharedStrings.xml><?xml version="1.0" encoding="utf-8"?>
<sst xmlns="http://schemas.openxmlformats.org/spreadsheetml/2006/main" count="704" uniqueCount="189">
  <si>
    <t>Facility Name</t>
  </si>
  <si>
    <t>W M W I - METRO RECYCLING &amp; DISPOSAL</t>
  </si>
  <si>
    <t>W M W I - PHEASANT RUN RECYCLING &amp; DISPOSAL</t>
  </si>
  <si>
    <t>KESTREL HAWK LF</t>
  </si>
  <si>
    <t>MALLARD RIDGE RECYCLING &amp; DISPOSAL FACILITY</t>
  </si>
  <si>
    <t>JANESVILLE CTY LF (NEW)</t>
  </si>
  <si>
    <t>VEOLIA ES GLACIER RIDGE LF LLC</t>
  </si>
  <si>
    <t>VEOLIA ES HICKORY MEADOWS LANDFILL LLC</t>
  </si>
  <si>
    <t>WEPCO PLEASANT PRAIRIE LF</t>
  </si>
  <si>
    <t xml:space="preserve">APPLETON COATED LLC - LOCKS MILL </t>
  </si>
  <si>
    <t>WEPCO CALEDONIA LF</t>
  </si>
  <si>
    <t>W M W I - RIDGEVIEW RECYCLING &amp; DISPOSAL</t>
  </si>
  <si>
    <t>WAUPACA FOUNDRY INC LF #3</t>
  </si>
  <si>
    <t>WATER QUALITY CENTER LANDFILL</t>
  </si>
  <si>
    <t>TOMAHAWK LAND CO OF DELAWARE LLC NORTH LF</t>
  </si>
  <si>
    <t>W M W I - DEER TRACK PARK INC</t>
  </si>
  <si>
    <t>KEWAUNEE CNTY SOLID WASTE</t>
  </si>
  <si>
    <t>FALK LANDFILL</t>
  </si>
  <si>
    <t>WIS PUBLIC SERV CORP-WESTON ASH DISP SITE #3</t>
  </si>
  <si>
    <t>US ARMY BADGER AMMUNITION PLT C &amp; D LF</t>
  </si>
  <si>
    <t>JUNEAU CNTY LF #2</t>
  </si>
  <si>
    <t>VEOLIA ES EMERALD PARK LANDFILL LLC</t>
  </si>
  <si>
    <t>DAIRYLAND POWER COOP PHASE IV - BELVIDERE</t>
  </si>
  <si>
    <t>HWY G SANITARY LF</t>
  </si>
  <si>
    <t>DOMTAR AW LLC ASH BARK SITE</t>
  </si>
  <si>
    <t>GEORGIA PACIFIC CONSUMER PROD LP GB NORTHLAN</t>
  </si>
  <si>
    <t>W M W I - VALLEY TRAIL</t>
  </si>
  <si>
    <t>GREDE LLC - REEDSBURG</t>
  </si>
  <si>
    <t>GENERAL CHEMICAL LLC</t>
  </si>
  <si>
    <t>WAUSAU PAPER PRINTING &amp; WRITING LLC CELL #4A</t>
  </si>
  <si>
    <t>W M W I - MADISON PRAIRIE</t>
  </si>
  <si>
    <t>SANITARY NORTHWOODS</t>
  </si>
  <si>
    <t>WMWI-ORCHARD RIDGE RECYCLING &amp; DISPOSAL</t>
  </si>
  <si>
    <t>WPL - COLUMBIA ENERGY CENTER</t>
  </si>
  <si>
    <t>WISCONSIN RAPIDS MILL F&amp;E LANDFILL</t>
  </si>
  <si>
    <t>DOMTAR AW LLC WASTEWATER TREATMENT LF</t>
  </si>
  <si>
    <t>WAUSAU PAPER MILLS LLC LF</t>
  </si>
  <si>
    <t>WATER RENEWAL CENTER LANDFILL</t>
  </si>
  <si>
    <t>GEORGIA-PACIFIC CONSUMER PROD LP GB WEST LF</t>
  </si>
  <si>
    <t>DAIRYLAND POWER COOP OFF-SITE ASH PHASE III</t>
  </si>
  <si>
    <t>WEPCO HWY 32 LF</t>
  </si>
  <si>
    <t>WPL - EDGEWATER GENERATING STATION</t>
  </si>
  <si>
    <t>LINCOLN CNTY SANITARY LF</t>
  </si>
  <si>
    <t>WPL - ROCK RIVER GENERATING STATION</t>
  </si>
  <si>
    <t>RIDGEVIEW RECYCLING &amp; DISPOSAL - SOUTH</t>
  </si>
  <si>
    <t>WASHINGTON ISLAND LF/COMPOST SITE</t>
  </si>
  <si>
    <t>DAIRYLAND POWER COOP - CASSVILLE</t>
  </si>
  <si>
    <t>KOHLER CO LF</t>
  </si>
  <si>
    <t>SHAWANO CTY PHASE 2 LF</t>
  </si>
  <si>
    <t>RED HILLS LANDFILL - PHASE V</t>
  </si>
  <si>
    <t>OUTAGAMIE CNTY SW DIV LF</t>
  </si>
  <si>
    <t>NORTHERN STATES POWER CO - WOODFIELD ASH LF</t>
  </si>
  <si>
    <t>WINNEBAGO CNTY SUNNYVIEW LF</t>
  </si>
  <si>
    <t>MONROE CNTY RIDGEVILLE II SAN LF</t>
  </si>
  <si>
    <t>BFI WASTE SYSTEMS OF NORTH AMERICA INC</t>
  </si>
  <si>
    <t>VEOLIA ES SEVEN MILE CREEK LF LLC</t>
  </si>
  <si>
    <t>VEOLIA ES CRANBERRY CREEK LF LLC</t>
  </si>
  <si>
    <t>VERNON CNTY SOLID WASTE/RECYCLING FACILITY</t>
  </si>
  <si>
    <t>WASTE MANAGEMENT WI - TIMBERLINE TRAIL RDF</t>
  </si>
  <si>
    <t>MAR-OCO LF</t>
  </si>
  <si>
    <t>DANE CNTY LF #2 RODEFELD</t>
  </si>
  <si>
    <t xml:space="preserve">APPLETON COATED LLC </t>
  </si>
  <si>
    <t>MARATHON CNTY LF AREA B</t>
  </si>
  <si>
    <t>LA CROSSE CNTY LF MSW  &amp; ASH MONOFILL</t>
  </si>
  <si>
    <t>ADAMS CNTY LF &amp; RECYCLING CENTER</t>
  </si>
  <si>
    <t>PACKAGING CORP OF AMERICA - TOMAHAWK LF</t>
  </si>
  <si>
    <t>SUPERIOR CTY MOCCASIN MIKE LF</t>
  </si>
  <si>
    <t>WDNR Lic. No.</t>
  </si>
  <si>
    <t>DNR Region</t>
  </si>
  <si>
    <t>SE</t>
  </si>
  <si>
    <t>SC</t>
  </si>
  <si>
    <t>NE</t>
  </si>
  <si>
    <t>WC</t>
  </si>
  <si>
    <t>NO</t>
  </si>
  <si>
    <t>County</t>
  </si>
  <si>
    <t>Milwaukee</t>
  </si>
  <si>
    <t>Kenosha</t>
  </si>
  <si>
    <t>Racine</t>
  </si>
  <si>
    <t>Walworth</t>
  </si>
  <si>
    <t>Rock</t>
  </si>
  <si>
    <t>Dodge</t>
  </si>
  <si>
    <t>Calumet</t>
  </si>
  <si>
    <t>Outagamie</t>
  </si>
  <si>
    <t>Manitowoc</t>
  </si>
  <si>
    <t>Waupaca</t>
  </si>
  <si>
    <t>Wood</t>
  </si>
  <si>
    <t>Winnebago</t>
  </si>
  <si>
    <t>Jefferson</t>
  </si>
  <si>
    <t>Kewaunee</t>
  </si>
  <si>
    <t>Marathon</t>
  </si>
  <si>
    <t>Sauk</t>
  </si>
  <si>
    <t>Juneau</t>
  </si>
  <si>
    <t>Waukesha</t>
  </si>
  <si>
    <t>Buffalo</t>
  </si>
  <si>
    <t>Vilas</t>
  </si>
  <si>
    <t>Brown</t>
  </si>
  <si>
    <t>Green Lake</t>
  </si>
  <si>
    <t>Dane</t>
  </si>
  <si>
    <t>Barron</t>
  </si>
  <si>
    <t>Columbia</t>
  </si>
  <si>
    <t>Portage</t>
  </si>
  <si>
    <t>Ozaukee</t>
  </si>
  <si>
    <t>Sheboygan</t>
  </si>
  <si>
    <t>Lincoln</t>
  </si>
  <si>
    <t>Door</t>
  </si>
  <si>
    <t>Grant</t>
  </si>
  <si>
    <t>Shawano</t>
  </si>
  <si>
    <t>Oneida</t>
  </si>
  <si>
    <t>Bayfield</t>
  </si>
  <si>
    <t>Monroe</t>
  </si>
  <si>
    <t>Washburn</t>
  </si>
  <si>
    <t>Eau Claire</t>
  </si>
  <si>
    <t>Vernon</t>
  </si>
  <si>
    <t>Rusk</t>
  </si>
  <si>
    <t>Marinette</t>
  </si>
  <si>
    <t>La Crosse</t>
  </si>
  <si>
    <t>Adams</t>
  </si>
  <si>
    <t>Douglas</t>
  </si>
  <si>
    <t>LF Size</t>
  </si>
  <si>
    <t>LF3</t>
  </si>
  <si>
    <t>LF4</t>
  </si>
  <si>
    <t>LF2</t>
  </si>
  <si>
    <t>LF1</t>
  </si>
  <si>
    <t>Initial or Original Capacity</t>
  </si>
  <si>
    <t>Cap. as of Jan.2009 In Cu Yds</t>
  </si>
  <si>
    <t>Capacity (Added) in 2009</t>
  </si>
  <si>
    <t>Cap. as of Jan. 2010 In Cu Yds</t>
  </si>
  <si>
    <t>Date Rcvd in Bureau</t>
  </si>
  <si>
    <t>Cat. 1 (tons)</t>
  </si>
  <si>
    <t>Cat. 2 (tons)</t>
  </si>
  <si>
    <t>Cat. 3 (tons)</t>
  </si>
  <si>
    <t>Cat. 4 (tons)</t>
  </si>
  <si>
    <t>Cat. 5 (tons)</t>
  </si>
  <si>
    <t>Cat. 6 (tons)</t>
  </si>
  <si>
    <t>Cat. 2-6 Total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</si>
  <si>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</si>
  <si>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</si>
  <si>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</si>
  <si>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</si>
  <si>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</si>
  <si>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</si>
  <si>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</si>
  <si>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</si>
  <si>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</si>
  <si>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1-27 Total (tons)</t>
  </si>
  <si>
    <t>IL</t>
  </si>
  <si>
    <t>IN</t>
  </si>
  <si>
    <t>IA</t>
  </si>
  <si>
    <t>MN</t>
  </si>
  <si>
    <t>MI</t>
  </si>
  <si>
    <t>Other</t>
  </si>
  <si>
    <t>Estimated Site Life In Years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</si>
  <si>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</si>
  <si>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</si>
  <si>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</si>
  <si>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</si>
  <si>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</si>
  <si>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</si>
  <si>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</si>
  <si>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</si>
  <si>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</si>
  <si>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</si>
  <si>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</si>
  <si>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</si>
  <si>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</si>
  <si>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</si>
  <si>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</si>
  <si>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</si>
  <si>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r>
      <t>Category 25:</t>
    </r>
    <r>
      <rPr>
        <sz val="10"/>
        <rFont val="Arial"/>
        <family val="0"/>
      </rPr>
      <t xml:space="preserve"> Construction &amp; Demolition (C&amp;D) Waste</t>
    </r>
  </si>
  <si>
    <r>
      <t>Category 26:</t>
    </r>
    <r>
      <rPr>
        <sz val="10"/>
        <rFont val="Arial"/>
        <family val="0"/>
      </rPr>
      <t xml:space="preserve"> Sediments Contaminated with PCBs</t>
    </r>
  </si>
  <si>
    <r>
      <t>Category 27:</t>
    </r>
    <r>
      <rPr>
        <sz val="10"/>
        <rFont val="Arial"/>
        <family val="0"/>
      </rPr>
      <t xml:space="preserve"> Waste Generated by a Non-Profit Org</t>
    </r>
  </si>
  <si>
    <t>List Sorted by Facility Name (alpha)</t>
  </si>
  <si>
    <t>Cat. 1</t>
  </si>
  <si>
    <t xml:space="preserve">Cat. 2 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</si>
  <si>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</si>
  <si>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</si>
  <si>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</si>
  <si>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</si>
  <si>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</si>
  <si>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</si>
  <si>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</si>
  <si>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</si>
  <si>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</si>
  <si>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</si>
  <si>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</si>
  <si>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25</t>
  </si>
  <si>
    <t>Cat. 26</t>
  </si>
  <si>
    <t>Cat. 27</t>
  </si>
  <si>
    <t>Cat. 1-27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</si>
</sst>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5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" wrapText="1"/>
    </xf>
    <xf numFmtId="0" fontId="0" fillId="0" borderId="6" xfId="0" applyFont="1" applyBorder="1" applyAlignment="1">
      <alignment/>
    </xf>
    <xf numFmtId="164" fontId="0" fillId="0" borderId="6" xfId="0" applyNumberFormat="1" applyFont="1" applyBorder="1" applyAlignment="1">
      <alignment/>
    </xf>
    <xf numFmtId="15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7" xfId="0" applyNumberFormat="1" applyFont="1" applyBorder="1" applyAlignment="1">
      <alignment/>
    </xf>
    <xf numFmtId="15" fontId="0" fillId="0" borderId="7" xfId="0" applyNumberFormat="1" applyFont="1" applyBorder="1" applyAlignment="1">
      <alignment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zoomScale="85" zoomScaleNormal="85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1" sqref="AB1:AG1"/>
    </sheetView>
  </sheetViews>
  <sheetFormatPr defaultColWidth="9.140625" defaultRowHeight="12.75"/>
  <cols>
    <col min="1" max="1" width="53.140625" style="13" bestFit="1" customWidth="1"/>
    <col min="2" max="2" width="7.140625" style="13" bestFit="1" customWidth="1"/>
    <col min="3" max="3" width="7.00390625" style="13" bestFit="1" customWidth="1"/>
    <col min="4" max="4" width="10.7109375" style="13" bestFit="1" customWidth="1"/>
    <col min="5" max="5" width="7.00390625" style="13" bestFit="1" customWidth="1"/>
    <col min="6" max="6" width="10.28125" style="12" bestFit="1" customWidth="1"/>
    <col min="7" max="7" width="11.140625" style="12" bestFit="1" customWidth="1"/>
    <col min="8" max="8" width="8.140625" style="12" bestFit="1" customWidth="1"/>
    <col min="9" max="9" width="11.140625" style="12" bestFit="1" customWidth="1"/>
    <col min="10" max="10" width="9.28125" style="14" bestFit="1" customWidth="1"/>
    <col min="11" max="11" width="9.140625" style="12" bestFit="1" customWidth="1"/>
    <col min="12" max="14" width="7.57421875" style="12" bestFit="1" customWidth="1"/>
    <col min="15" max="15" width="6.57421875" style="12" bestFit="1" customWidth="1"/>
    <col min="16" max="16" width="7.57421875" style="12" bestFit="1" customWidth="1"/>
    <col min="17" max="17" width="9.140625" style="12" bestFit="1" customWidth="1"/>
    <col min="18" max="18" width="7.57421875" style="12" bestFit="1" customWidth="1"/>
    <col min="19" max="19" width="6.8515625" style="12" bestFit="1" customWidth="1"/>
    <col min="20" max="22" width="7.57421875" style="12" bestFit="1" customWidth="1"/>
    <col min="23" max="23" width="6.8515625" style="12" bestFit="1" customWidth="1"/>
    <col min="24" max="25" width="7.57421875" style="12" bestFit="1" customWidth="1"/>
    <col min="26" max="26" width="6.8515625" style="12" bestFit="1" customWidth="1"/>
    <col min="27" max="27" width="9.140625" style="12" bestFit="1" customWidth="1"/>
    <col min="28" max="28" width="7.57421875" style="12" bestFit="1" customWidth="1"/>
    <col min="29" max="29" width="3.00390625" style="12" customWidth="1"/>
    <col min="30" max="30" width="6.57421875" style="12" bestFit="1" customWidth="1"/>
    <col min="31" max="31" width="7.57421875" style="12" bestFit="1" customWidth="1"/>
    <col min="32" max="32" width="6.57421875" style="12" bestFit="1" customWidth="1"/>
    <col min="33" max="33" width="5.7109375" style="12" bestFit="1" customWidth="1"/>
    <col min="34" max="34" width="8.8515625" style="12" bestFit="1" customWidth="1"/>
    <col min="35" max="51" width="6.7109375" style="12" customWidth="1"/>
  </cols>
  <sheetData>
    <row r="1" spans="1:51" ht="14.25">
      <c r="A1" s="15" t="s">
        <v>152</v>
      </c>
      <c r="B1" s="1"/>
      <c r="C1" s="1"/>
      <c r="D1" s="1"/>
      <c r="E1" s="1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39" t="s">
        <v>154</v>
      </c>
      <c r="AC1" s="39"/>
      <c r="AD1" s="39"/>
      <c r="AE1" s="39"/>
      <c r="AF1" s="39"/>
      <c r="AG1" s="3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51">
      <c r="A2" s="4" t="s">
        <v>0</v>
      </c>
      <c r="B2" s="4" t="s">
        <v>67</v>
      </c>
      <c r="C2" s="4" t="s">
        <v>68</v>
      </c>
      <c r="D2" s="4" t="s">
        <v>74</v>
      </c>
      <c r="E2" s="4" t="s">
        <v>118</v>
      </c>
      <c r="F2" s="5" t="s">
        <v>123</v>
      </c>
      <c r="G2" s="5" t="s">
        <v>124</v>
      </c>
      <c r="H2" s="5" t="s">
        <v>125</v>
      </c>
      <c r="I2" s="5" t="s">
        <v>126</v>
      </c>
      <c r="J2" s="6" t="s">
        <v>127</v>
      </c>
      <c r="K2" s="5" t="s">
        <v>128</v>
      </c>
      <c r="L2" s="5" t="s">
        <v>129</v>
      </c>
      <c r="M2" s="5" t="s">
        <v>130</v>
      </c>
      <c r="N2" s="5" t="s">
        <v>131</v>
      </c>
      <c r="O2" s="5" t="s">
        <v>132</v>
      </c>
      <c r="P2" s="5" t="s">
        <v>133</v>
      </c>
      <c r="Q2" s="5" t="s">
        <v>134</v>
      </c>
      <c r="R2" s="5" t="s">
        <v>135</v>
      </c>
      <c r="S2" s="5" t="s">
        <v>136</v>
      </c>
      <c r="T2" s="5" t="s">
        <v>137</v>
      </c>
      <c r="U2" s="5" t="s">
        <v>138</v>
      </c>
      <c r="V2" s="5" t="s">
        <v>139</v>
      </c>
      <c r="W2" s="5" t="s">
        <v>140</v>
      </c>
      <c r="X2" s="5" t="s">
        <v>141</v>
      </c>
      <c r="Y2" s="5" t="s">
        <v>142</v>
      </c>
      <c r="Z2" s="5" t="s">
        <v>143</v>
      </c>
      <c r="AA2" s="5" t="s">
        <v>144</v>
      </c>
      <c r="AB2" s="5" t="s">
        <v>145</v>
      </c>
      <c r="AC2" s="5" t="s">
        <v>146</v>
      </c>
      <c r="AD2" s="5" t="s">
        <v>147</v>
      </c>
      <c r="AE2" s="5" t="s">
        <v>148</v>
      </c>
      <c r="AF2" s="5" t="s">
        <v>149</v>
      </c>
      <c r="AG2" s="5" t="s">
        <v>150</v>
      </c>
      <c r="AH2" s="5" t="s">
        <v>151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33" t="s">
        <v>3</v>
      </c>
      <c r="B3" s="33">
        <v>572</v>
      </c>
      <c r="C3" s="33" t="s">
        <v>69</v>
      </c>
      <c r="D3" s="33" t="s">
        <v>77</v>
      </c>
      <c r="E3" s="33" t="s">
        <v>119</v>
      </c>
      <c r="F3" s="34">
        <v>5000000</v>
      </c>
      <c r="G3" s="34">
        <v>1943503</v>
      </c>
      <c r="H3" s="34"/>
      <c r="I3" s="34">
        <v>2259566</v>
      </c>
      <c r="J3" s="35">
        <v>40270</v>
      </c>
      <c r="K3" s="34">
        <v>87378</v>
      </c>
      <c r="L3" s="34">
        <v>0</v>
      </c>
      <c r="M3" s="34">
        <v>0</v>
      </c>
      <c r="N3" s="34">
        <v>0</v>
      </c>
      <c r="O3" s="34">
        <v>0</v>
      </c>
      <c r="P3" s="34">
        <v>19420</v>
      </c>
      <c r="Q3" s="34">
        <f aca="true" t="shared" si="0" ref="Q3:Q34">SUM(L3:P3)</f>
        <v>19420</v>
      </c>
      <c r="R3" s="34">
        <v>490</v>
      </c>
      <c r="S3" s="34">
        <v>0</v>
      </c>
      <c r="T3" s="34">
        <v>8518</v>
      </c>
      <c r="U3" s="34">
        <v>29324</v>
      </c>
      <c r="V3" s="34">
        <v>8785</v>
      </c>
      <c r="W3" s="34">
        <v>0</v>
      </c>
      <c r="X3" s="34">
        <v>0</v>
      </c>
      <c r="Y3" s="34">
        <v>0</v>
      </c>
      <c r="Z3" s="34">
        <v>0</v>
      </c>
      <c r="AA3" s="34">
        <f aca="true" t="shared" si="1" ref="AA3:AA34">SUM(K3:P3)+SUM(R3:Z3)</f>
        <v>153915</v>
      </c>
      <c r="AB3" s="34">
        <v>35662</v>
      </c>
      <c r="AC3" s="34">
        <v>0</v>
      </c>
      <c r="AD3" s="34">
        <v>0</v>
      </c>
      <c r="AE3" s="34">
        <v>0</v>
      </c>
      <c r="AF3" s="34">
        <v>0</v>
      </c>
      <c r="AG3" s="34">
        <v>0</v>
      </c>
      <c r="AH3" s="34">
        <v>8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2.75">
      <c r="A4" s="33" t="s">
        <v>43</v>
      </c>
      <c r="B4" s="33">
        <v>728</v>
      </c>
      <c r="C4" s="33" t="s">
        <v>70</v>
      </c>
      <c r="D4" s="33" t="s">
        <v>79</v>
      </c>
      <c r="E4" s="33" t="s">
        <v>121</v>
      </c>
      <c r="F4" s="34">
        <v>350000</v>
      </c>
      <c r="G4" s="34">
        <v>0</v>
      </c>
      <c r="H4" s="34"/>
      <c r="I4" s="34">
        <v>0</v>
      </c>
      <c r="J4" s="35">
        <v>40260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f t="shared" si="0"/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f t="shared" si="1"/>
        <v>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4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2.75">
      <c r="A5" s="33" t="s">
        <v>1</v>
      </c>
      <c r="B5" s="33">
        <v>1099</v>
      </c>
      <c r="C5" s="33" t="s">
        <v>69</v>
      </c>
      <c r="D5" s="33" t="s">
        <v>75</v>
      </c>
      <c r="E5" s="33" t="s">
        <v>119</v>
      </c>
      <c r="F5" s="34">
        <v>5175000</v>
      </c>
      <c r="G5" s="34">
        <v>962750</v>
      </c>
      <c r="H5" s="34"/>
      <c r="I5" s="34">
        <v>661556</v>
      </c>
      <c r="J5" s="35">
        <v>40266</v>
      </c>
      <c r="K5" s="34">
        <v>262798.24</v>
      </c>
      <c r="L5" s="34">
        <v>0</v>
      </c>
      <c r="M5" s="34">
        <v>0</v>
      </c>
      <c r="N5" s="34">
        <v>5102</v>
      </c>
      <c r="O5" s="34">
        <v>2049.06</v>
      </c>
      <c r="P5" s="34">
        <v>44722.54</v>
      </c>
      <c r="Q5" s="34">
        <f t="shared" si="0"/>
        <v>51873.6</v>
      </c>
      <c r="R5" s="34">
        <v>755.45</v>
      </c>
      <c r="S5" s="34">
        <v>0</v>
      </c>
      <c r="T5" s="34">
        <v>53113.51</v>
      </c>
      <c r="U5" s="34">
        <v>0</v>
      </c>
      <c r="V5" s="34">
        <v>47123.14</v>
      </c>
      <c r="W5" s="34">
        <v>0</v>
      </c>
      <c r="X5" s="34">
        <v>16309.94</v>
      </c>
      <c r="Y5" s="34">
        <v>0</v>
      </c>
      <c r="Z5" s="34">
        <v>1932.97</v>
      </c>
      <c r="AA5" s="34">
        <f t="shared" si="1"/>
        <v>433906.85</v>
      </c>
      <c r="AB5" s="34">
        <v>14.01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4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2.75">
      <c r="A6" s="33" t="s">
        <v>24</v>
      </c>
      <c r="B6" s="33">
        <v>1365</v>
      </c>
      <c r="C6" s="33" t="s">
        <v>72</v>
      </c>
      <c r="D6" s="33" t="s">
        <v>85</v>
      </c>
      <c r="E6" s="33" t="s">
        <v>120</v>
      </c>
      <c r="F6" s="34">
        <v>1260000</v>
      </c>
      <c r="G6" s="34">
        <v>609549</v>
      </c>
      <c r="H6" s="34"/>
      <c r="I6" s="34">
        <v>576823</v>
      </c>
      <c r="J6" s="35">
        <v>40246</v>
      </c>
      <c r="K6" s="34">
        <v>0</v>
      </c>
      <c r="L6" s="34">
        <v>31767</v>
      </c>
      <c r="M6" s="34">
        <v>0</v>
      </c>
      <c r="N6" s="34">
        <v>0</v>
      </c>
      <c r="O6" s="34">
        <v>0</v>
      </c>
      <c r="P6" s="34">
        <v>403</v>
      </c>
      <c r="Q6" s="34">
        <f t="shared" si="0"/>
        <v>32170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f t="shared" si="1"/>
        <v>32170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26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2.75">
      <c r="A7" s="33" t="s">
        <v>47</v>
      </c>
      <c r="B7" s="33">
        <v>1508</v>
      </c>
      <c r="C7" s="33" t="s">
        <v>69</v>
      </c>
      <c r="D7" s="33" t="s">
        <v>102</v>
      </c>
      <c r="E7" s="33" t="s">
        <v>120</v>
      </c>
      <c r="F7" s="34">
        <v>4240000</v>
      </c>
      <c r="G7" s="34">
        <v>176613</v>
      </c>
      <c r="H7" s="34"/>
      <c r="I7" s="34">
        <v>165037</v>
      </c>
      <c r="J7" s="35">
        <v>40259</v>
      </c>
      <c r="K7" s="34">
        <v>0</v>
      </c>
      <c r="L7" s="34">
        <v>0</v>
      </c>
      <c r="M7" s="34">
        <v>0</v>
      </c>
      <c r="N7" s="34">
        <v>9394</v>
      </c>
      <c r="O7" s="34">
        <v>2180</v>
      </c>
      <c r="P7" s="34">
        <v>4054</v>
      </c>
      <c r="Q7" s="34">
        <f t="shared" si="0"/>
        <v>15628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f t="shared" si="1"/>
        <v>15628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10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2.75">
      <c r="A8" s="33" t="s">
        <v>37</v>
      </c>
      <c r="B8" s="33">
        <v>1686</v>
      </c>
      <c r="C8" s="33" t="s">
        <v>72</v>
      </c>
      <c r="D8" s="33" t="s">
        <v>100</v>
      </c>
      <c r="E8" s="33" t="s">
        <v>120</v>
      </c>
      <c r="F8" s="34">
        <v>1551000</v>
      </c>
      <c r="G8" s="34">
        <v>518837</v>
      </c>
      <c r="H8" s="34"/>
      <c r="I8" s="34">
        <v>509941</v>
      </c>
      <c r="J8" s="35">
        <v>40233</v>
      </c>
      <c r="K8" s="34">
        <v>0</v>
      </c>
      <c r="L8" s="34">
        <v>4292</v>
      </c>
      <c r="M8" s="34">
        <v>4208</v>
      </c>
      <c r="N8" s="34">
        <v>0</v>
      </c>
      <c r="O8" s="34">
        <v>0</v>
      </c>
      <c r="P8" s="34">
        <v>115</v>
      </c>
      <c r="Q8" s="34">
        <f t="shared" si="0"/>
        <v>8615</v>
      </c>
      <c r="R8" s="34">
        <v>0</v>
      </c>
      <c r="S8" s="34">
        <v>0</v>
      </c>
      <c r="T8" s="34">
        <v>221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f t="shared" si="1"/>
        <v>8836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24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2.75">
      <c r="A9" s="33" t="s">
        <v>34</v>
      </c>
      <c r="B9" s="33">
        <v>1838</v>
      </c>
      <c r="C9" s="33" t="s">
        <v>72</v>
      </c>
      <c r="D9" s="33" t="s">
        <v>85</v>
      </c>
      <c r="E9" s="33" t="s">
        <v>120</v>
      </c>
      <c r="F9" s="34"/>
      <c r="G9" s="34">
        <v>143842</v>
      </c>
      <c r="H9" s="34"/>
      <c r="I9" s="34">
        <v>108000</v>
      </c>
      <c r="J9" s="35">
        <v>40240</v>
      </c>
      <c r="K9" s="34">
        <v>0</v>
      </c>
      <c r="L9" s="34">
        <v>11395</v>
      </c>
      <c r="M9" s="34">
        <v>18771</v>
      </c>
      <c r="N9" s="34">
        <v>0</v>
      </c>
      <c r="O9" s="34">
        <v>0</v>
      </c>
      <c r="P9" s="34">
        <v>4433</v>
      </c>
      <c r="Q9" s="34">
        <f t="shared" si="0"/>
        <v>34599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f t="shared" si="1"/>
        <v>34599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8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2.75">
      <c r="A10" s="33" t="s">
        <v>17</v>
      </c>
      <c r="B10" s="33">
        <v>1882</v>
      </c>
      <c r="C10" s="33" t="s">
        <v>69</v>
      </c>
      <c r="D10" s="33" t="s">
        <v>75</v>
      </c>
      <c r="E10" s="33" t="s">
        <v>120</v>
      </c>
      <c r="F10" s="34">
        <v>569000</v>
      </c>
      <c r="G10" s="34">
        <v>85097</v>
      </c>
      <c r="H10" s="34"/>
      <c r="I10" s="34">
        <v>98550</v>
      </c>
      <c r="J10" s="35">
        <v>40232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f t="shared" si="0"/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1"/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7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2.75">
      <c r="A11" s="33" t="s">
        <v>28</v>
      </c>
      <c r="B11" s="33">
        <v>1907</v>
      </c>
      <c r="C11" s="33" t="s">
        <v>71</v>
      </c>
      <c r="D11" s="33" t="s">
        <v>86</v>
      </c>
      <c r="E11" s="33" t="s">
        <v>121</v>
      </c>
      <c r="F11" s="34">
        <v>175000</v>
      </c>
      <c r="G11" s="34">
        <v>116353</v>
      </c>
      <c r="H11" s="34"/>
      <c r="I11" s="34">
        <v>115295</v>
      </c>
      <c r="J11" s="35">
        <v>40233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1164</v>
      </c>
      <c r="Q11" s="34">
        <f t="shared" si="0"/>
        <v>1164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1"/>
        <v>1164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19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2.75">
      <c r="A12" s="33" t="s">
        <v>33</v>
      </c>
      <c r="B12" s="33">
        <v>2325</v>
      </c>
      <c r="C12" s="33" t="s">
        <v>70</v>
      </c>
      <c r="D12" s="33" t="s">
        <v>99</v>
      </c>
      <c r="E12" s="33" t="s">
        <v>120</v>
      </c>
      <c r="F12" s="34">
        <v>500000</v>
      </c>
      <c r="G12" s="34">
        <v>20000</v>
      </c>
      <c r="H12" s="34"/>
      <c r="I12" s="34">
        <v>20000</v>
      </c>
      <c r="J12" s="35">
        <v>40234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 t="shared" si="0"/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1"/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3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2.75">
      <c r="A13" s="33" t="s">
        <v>38</v>
      </c>
      <c r="B13" s="33">
        <v>2332</v>
      </c>
      <c r="C13" s="33" t="s">
        <v>71</v>
      </c>
      <c r="D13" s="33" t="s">
        <v>95</v>
      </c>
      <c r="E13" s="33" t="s">
        <v>120</v>
      </c>
      <c r="F13" s="34">
        <v>6250000</v>
      </c>
      <c r="G13" s="34">
        <v>2613771</v>
      </c>
      <c r="H13" s="34"/>
      <c r="I13" s="34">
        <v>2473442</v>
      </c>
      <c r="J13" s="35">
        <v>40266</v>
      </c>
      <c r="K13" s="34">
        <v>0</v>
      </c>
      <c r="L13" s="34">
        <v>0</v>
      </c>
      <c r="M13" s="34">
        <v>153493</v>
      </c>
      <c r="N13" s="34">
        <v>0</v>
      </c>
      <c r="O13" s="34">
        <v>0</v>
      </c>
      <c r="P13" s="34">
        <v>0</v>
      </c>
      <c r="Q13" s="34">
        <f t="shared" si="0"/>
        <v>153493</v>
      </c>
      <c r="R13" s="34">
        <v>0</v>
      </c>
      <c r="S13" s="34">
        <v>0</v>
      </c>
      <c r="T13" s="34">
        <v>162596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1"/>
        <v>316089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7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2.75">
      <c r="A14" s="33" t="s">
        <v>50</v>
      </c>
      <c r="B14" s="33">
        <v>2484</v>
      </c>
      <c r="C14" s="33" t="s">
        <v>71</v>
      </c>
      <c r="D14" s="33" t="s">
        <v>82</v>
      </c>
      <c r="E14" s="33" t="s">
        <v>119</v>
      </c>
      <c r="F14" s="34">
        <v>2250000</v>
      </c>
      <c r="G14" s="34">
        <v>69839</v>
      </c>
      <c r="H14" s="34"/>
      <c r="I14" s="34">
        <v>32506</v>
      </c>
      <c r="J14" s="35">
        <v>40261</v>
      </c>
      <c r="K14" s="34">
        <v>20573</v>
      </c>
      <c r="L14" s="34">
        <v>0</v>
      </c>
      <c r="M14" s="34">
        <v>0</v>
      </c>
      <c r="N14" s="34">
        <v>0</v>
      </c>
      <c r="O14" s="34">
        <v>0</v>
      </c>
      <c r="P14" s="34">
        <v>3488</v>
      </c>
      <c r="Q14" s="34">
        <f t="shared" si="0"/>
        <v>3488</v>
      </c>
      <c r="R14" s="34">
        <v>5289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3863</v>
      </c>
      <c r="Y14" s="34">
        <v>0</v>
      </c>
      <c r="Z14" s="34">
        <v>0</v>
      </c>
      <c r="AA14" s="34">
        <f t="shared" si="1"/>
        <v>33213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40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2.75">
      <c r="A15" s="33" t="s">
        <v>13</v>
      </c>
      <c r="B15" s="33">
        <v>2488</v>
      </c>
      <c r="C15" s="33" t="s">
        <v>72</v>
      </c>
      <c r="D15" s="33" t="s">
        <v>85</v>
      </c>
      <c r="E15" s="33" t="s">
        <v>120</v>
      </c>
      <c r="F15" s="34">
        <v>679384</v>
      </c>
      <c r="G15" s="34">
        <v>3266170</v>
      </c>
      <c r="H15" s="34"/>
      <c r="I15" s="34">
        <v>3222301</v>
      </c>
      <c r="J15" s="35">
        <v>40261</v>
      </c>
      <c r="K15" s="34">
        <v>0</v>
      </c>
      <c r="L15" s="34">
        <v>19437.4</v>
      </c>
      <c r="M15" s="34">
        <v>13800.3</v>
      </c>
      <c r="N15" s="34">
        <v>0</v>
      </c>
      <c r="O15" s="34">
        <v>0</v>
      </c>
      <c r="P15" s="34">
        <v>6844.7</v>
      </c>
      <c r="Q15" s="34">
        <f t="shared" si="0"/>
        <v>40082.399999999994</v>
      </c>
      <c r="R15" s="34">
        <v>0</v>
      </c>
      <c r="S15" s="34">
        <v>0</v>
      </c>
      <c r="T15" s="34">
        <v>4422.7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1"/>
        <v>44505.09999999999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42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2.75">
      <c r="A16" s="33" t="s">
        <v>35</v>
      </c>
      <c r="B16" s="33">
        <v>2613</v>
      </c>
      <c r="C16" s="33" t="s">
        <v>72</v>
      </c>
      <c r="D16" s="33" t="s">
        <v>85</v>
      </c>
      <c r="E16" s="33" t="s">
        <v>120</v>
      </c>
      <c r="F16" s="34">
        <v>2736369</v>
      </c>
      <c r="G16" s="34">
        <v>707291</v>
      </c>
      <c r="H16" s="34"/>
      <c r="I16" s="34">
        <v>484164</v>
      </c>
      <c r="J16" s="35">
        <v>40246</v>
      </c>
      <c r="K16" s="34">
        <v>0</v>
      </c>
      <c r="L16" s="34">
        <v>0</v>
      </c>
      <c r="M16" s="34">
        <v>167</v>
      </c>
      <c r="N16" s="34">
        <v>0</v>
      </c>
      <c r="O16" s="34">
        <v>0</v>
      </c>
      <c r="P16" s="34">
        <v>5093</v>
      </c>
      <c r="Q16" s="34">
        <f t="shared" si="0"/>
        <v>5260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1"/>
        <v>5260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51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2.75">
      <c r="A17" s="33" t="s">
        <v>66</v>
      </c>
      <c r="B17" s="33">
        <v>2627</v>
      </c>
      <c r="C17" s="33" t="s">
        <v>73</v>
      </c>
      <c r="D17" s="33" t="s">
        <v>117</v>
      </c>
      <c r="E17" s="33" t="s">
        <v>119</v>
      </c>
      <c r="F17" s="34">
        <v>1500000</v>
      </c>
      <c r="G17" s="34">
        <v>2201166</v>
      </c>
      <c r="H17" s="34"/>
      <c r="I17" s="34">
        <v>2066748</v>
      </c>
      <c r="J17" s="35">
        <v>40245</v>
      </c>
      <c r="K17" s="34">
        <v>116882.64</v>
      </c>
      <c r="L17" s="34">
        <v>362.5</v>
      </c>
      <c r="M17" s="34">
        <v>0</v>
      </c>
      <c r="N17" s="34">
        <v>0</v>
      </c>
      <c r="O17" s="34">
        <v>3932.17</v>
      </c>
      <c r="P17" s="34">
        <v>1.4</v>
      </c>
      <c r="Q17" s="34">
        <f t="shared" si="0"/>
        <v>4296.07</v>
      </c>
      <c r="R17" s="34">
        <v>104.69</v>
      </c>
      <c r="S17" s="34">
        <v>0</v>
      </c>
      <c r="T17" s="34">
        <v>16667.79</v>
      </c>
      <c r="U17" s="34">
        <v>0</v>
      </c>
      <c r="V17" s="34">
        <v>48.86</v>
      </c>
      <c r="W17" s="34">
        <v>0</v>
      </c>
      <c r="X17" s="34">
        <v>3465.92</v>
      </c>
      <c r="Y17" s="34">
        <v>0</v>
      </c>
      <c r="Z17" s="34">
        <v>35.92</v>
      </c>
      <c r="AA17" s="34">
        <f t="shared" si="1"/>
        <v>141501.88999999998</v>
      </c>
      <c r="AB17" s="34">
        <v>0</v>
      </c>
      <c r="AC17" s="34">
        <v>0</v>
      </c>
      <c r="AD17" s="34">
        <v>0</v>
      </c>
      <c r="AE17" s="34">
        <v>116952.97</v>
      </c>
      <c r="AF17" s="34">
        <v>0</v>
      </c>
      <c r="AG17" s="34">
        <v>0</v>
      </c>
      <c r="AH17" s="34">
        <v>99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2.75">
      <c r="A18" s="33" t="s">
        <v>8</v>
      </c>
      <c r="B18" s="33">
        <v>2786</v>
      </c>
      <c r="C18" s="33" t="s">
        <v>69</v>
      </c>
      <c r="D18" s="33" t="s">
        <v>76</v>
      </c>
      <c r="E18" s="33" t="s">
        <v>120</v>
      </c>
      <c r="F18" s="34">
        <v>5000000</v>
      </c>
      <c r="G18" s="34">
        <v>4035666</v>
      </c>
      <c r="H18" s="34"/>
      <c r="I18" s="34">
        <v>4035666</v>
      </c>
      <c r="J18" s="35">
        <v>40238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f t="shared" si="0"/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1"/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99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2.75">
      <c r="A19" s="33" t="s">
        <v>40</v>
      </c>
      <c r="B19" s="33">
        <v>2801</v>
      </c>
      <c r="C19" s="33" t="s">
        <v>69</v>
      </c>
      <c r="D19" s="33" t="s">
        <v>101</v>
      </c>
      <c r="E19" s="33" t="s">
        <v>120</v>
      </c>
      <c r="F19" s="34">
        <v>2000000</v>
      </c>
      <c r="G19" s="34">
        <v>665098</v>
      </c>
      <c r="H19" s="34"/>
      <c r="I19" s="34">
        <v>660478</v>
      </c>
      <c r="J19" s="35">
        <v>40238</v>
      </c>
      <c r="K19" s="34">
        <v>0</v>
      </c>
      <c r="L19" s="34">
        <v>5544</v>
      </c>
      <c r="M19" s="34">
        <v>0</v>
      </c>
      <c r="N19" s="34">
        <v>0</v>
      </c>
      <c r="O19" s="34">
        <v>0</v>
      </c>
      <c r="P19" s="34">
        <v>0</v>
      </c>
      <c r="Q19" s="34">
        <f t="shared" si="0"/>
        <v>5544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1"/>
        <v>5544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35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2.75">
      <c r="A20" s="33" t="s">
        <v>36</v>
      </c>
      <c r="B20" s="33">
        <v>2806</v>
      </c>
      <c r="C20" s="33" t="s">
        <v>72</v>
      </c>
      <c r="D20" s="33" t="s">
        <v>89</v>
      </c>
      <c r="E20" s="33" t="s">
        <v>121</v>
      </c>
      <c r="F20" s="34">
        <v>500000</v>
      </c>
      <c r="G20" s="34">
        <v>37312</v>
      </c>
      <c r="H20" s="34"/>
      <c r="I20" s="34">
        <v>30242</v>
      </c>
      <c r="J20" s="35">
        <v>40235</v>
      </c>
      <c r="K20" s="34">
        <v>0</v>
      </c>
      <c r="L20" s="34">
        <v>2984</v>
      </c>
      <c r="M20" s="34">
        <v>4954</v>
      </c>
      <c r="N20" s="34">
        <v>0</v>
      </c>
      <c r="O20" s="34">
        <v>0</v>
      </c>
      <c r="P20" s="34">
        <v>311</v>
      </c>
      <c r="Q20" s="34">
        <f t="shared" si="0"/>
        <v>8249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1"/>
        <v>8249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20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2.75">
      <c r="A21" s="33" t="s">
        <v>45</v>
      </c>
      <c r="B21" s="33">
        <v>2837</v>
      </c>
      <c r="C21" s="33" t="s">
        <v>71</v>
      </c>
      <c r="D21" s="33" t="s">
        <v>104</v>
      </c>
      <c r="E21" s="33" t="s">
        <v>122</v>
      </c>
      <c r="F21" s="34">
        <v>9320</v>
      </c>
      <c r="G21" s="34">
        <v>760</v>
      </c>
      <c r="H21" s="34"/>
      <c r="I21" s="34">
        <v>760</v>
      </c>
      <c r="J21" s="35">
        <v>40280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f t="shared" si="0"/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1"/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38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2.75">
      <c r="A22" s="33" t="s">
        <v>41</v>
      </c>
      <c r="B22" s="33">
        <v>2853</v>
      </c>
      <c r="C22" s="33" t="s">
        <v>69</v>
      </c>
      <c r="D22" s="33" t="s">
        <v>102</v>
      </c>
      <c r="E22" s="33" t="s">
        <v>120</v>
      </c>
      <c r="F22" s="34">
        <v>1150000</v>
      </c>
      <c r="G22" s="34">
        <v>170696</v>
      </c>
      <c r="H22" s="34"/>
      <c r="I22" s="34">
        <v>1238678</v>
      </c>
      <c r="J22" s="35">
        <v>40249</v>
      </c>
      <c r="K22" s="34">
        <v>0</v>
      </c>
      <c r="L22" s="34">
        <v>48714</v>
      </c>
      <c r="M22" s="34">
        <v>0</v>
      </c>
      <c r="N22" s="34">
        <v>0</v>
      </c>
      <c r="O22" s="34">
        <v>0</v>
      </c>
      <c r="P22" s="34">
        <v>0</v>
      </c>
      <c r="Q22" s="34">
        <f t="shared" si="0"/>
        <v>48714</v>
      </c>
      <c r="R22" s="34">
        <v>0</v>
      </c>
      <c r="S22" s="34">
        <v>0</v>
      </c>
      <c r="T22" s="34">
        <v>9086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1"/>
        <v>57800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12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33" t="s">
        <v>25</v>
      </c>
      <c r="B23" s="33">
        <v>2893</v>
      </c>
      <c r="C23" s="33" t="s">
        <v>71</v>
      </c>
      <c r="D23" s="33" t="s">
        <v>95</v>
      </c>
      <c r="E23" s="33" t="s">
        <v>120</v>
      </c>
      <c r="F23" s="34">
        <v>750000</v>
      </c>
      <c r="G23" s="34">
        <v>278919</v>
      </c>
      <c r="H23" s="34"/>
      <c r="I23" s="34">
        <v>262304</v>
      </c>
      <c r="J23" s="35">
        <v>40259</v>
      </c>
      <c r="K23" s="34">
        <v>0</v>
      </c>
      <c r="L23" s="34">
        <v>0</v>
      </c>
      <c r="M23" s="34">
        <v>14667</v>
      </c>
      <c r="N23" s="34">
        <v>0</v>
      </c>
      <c r="O23" s="34">
        <v>0</v>
      </c>
      <c r="P23" s="34">
        <v>0</v>
      </c>
      <c r="Q23" s="34">
        <f t="shared" si="0"/>
        <v>14667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1"/>
        <v>14667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24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33" t="s">
        <v>39</v>
      </c>
      <c r="B24" s="33">
        <v>2927</v>
      </c>
      <c r="C24" s="33" t="s">
        <v>72</v>
      </c>
      <c r="D24" s="33" t="s">
        <v>93</v>
      </c>
      <c r="E24" s="33" t="s">
        <v>120</v>
      </c>
      <c r="F24" s="34">
        <v>1655700</v>
      </c>
      <c r="G24" s="34">
        <v>0</v>
      </c>
      <c r="H24" s="34"/>
      <c r="I24" s="34">
        <v>0</v>
      </c>
      <c r="J24" s="35">
        <v>40240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f t="shared" si="0"/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1"/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1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33" t="s">
        <v>36</v>
      </c>
      <c r="B25" s="33">
        <v>2965</v>
      </c>
      <c r="C25" s="33" t="s">
        <v>73</v>
      </c>
      <c r="D25" s="33" t="s">
        <v>107</v>
      </c>
      <c r="E25" s="33" t="s">
        <v>121</v>
      </c>
      <c r="F25" s="34">
        <v>394000</v>
      </c>
      <c r="G25" s="34">
        <v>53000</v>
      </c>
      <c r="H25" s="34"/>
      <c r="I25" s="34">
        <v>98000</v>
      </c>
      <c r="J25" s="35">
        <v>40228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f t="shared" si="0"/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1"/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3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33" t="s">
        <v>56</v>
      </c>
      <c r="B26" s="33">
        <v>2967</v>
      </c>
      <c r="C26" s="33" t="s">
        <v>72</v>
      </c>
      <c r="D26" s="33" t="s">
        <v>85</v>
      </c>
      <c r="E26" s="33" t="s">
        <v>119</v>
      </c>
      <c r="F26" s="34">
        <v>1200000</v>
      </c>
      <c r="G26" s="34">
        <v>5223976</v>
      </c>
      <c r="H26" s="34"/>
      <c r="I26" s="34">
        <v>4907932</v>
      </c>
      <c r="J26" s="35">
        <v>40256</v>
      </c>
      <c r="K26" s="34">
        <v>184177.65</v>
      </c>
      <c r="L26" s="34">
        <v>19379.68</v>
      </c>
      <c r="M26" s="34">
        <v>17896.31</v>
      </c>
      <c r="N26" s="34">
        <v>2832.13</v>
      </c>
      <c r="O26" s="34">
        <v>549.6</v>
      </c>
      <c r="P26" s="34">
        <v>19407.29</v>
      </c>
      <c r="Q26" s="34">
        <f t="shared" si="0"/>
        <v>60065.01</v>
      </c>
      <c r="R26" s="34">
        <v>0</v>
      </c>
      <c r="S26" s="34">
        <v>0</v>
      </c>
      <c r="T26" s="34">
        <v>30301.93</v>
      </c>
      <c r="U26" s="34">
        <v>0</v>
      </c>
      <c r="V26" s="34">
        <v>7552.16</v>
      </c>
      <c r="W26" s="34">
        <v>0</v>
      </c>
      <c r="X26" s="34">
        <v>14839.7</v>
      </c>
      <c r="Y26" s="34">
        <v>0</v>
      </c>
      <c r="Z26" s="34">
        <v>10.71</v>
      </c>
      <c r="AA26" s="34">
        <f t="shared" si="1"/>
        <v>296947.16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1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33" t="s">
        <v>27</v>
      </c>
      <c r="B27" s="33">
        <v>2974</v>
      </c>
      <c r="C27" s="33" t="s">
        <v>70</v>
      </c>
      <c r="D27" s="33" t="s">
        <v>90</v>
      </c>
      <c r="E27" s="33" t="s">
        <v>121</v>
      </c>
      <c r="F27" s="34">
        <v>375000</v>
      </c>
      <c r="G27" s="34">
        <v>333175</v>
      </c>
      <c r="H27" s="34"/>
      <c r="I27" s="34">
        <v>325236</v>
      </c>
      <c r="J27" s="35">
        <v>40233</v>
      </c>
      <c r="K27" s="34">
        <v>0</v>
      </c>
      <c r="L27" s="34">
        <v>0</v>
      </c>
      <c r="M27" s="34">
        <v>0</v>
      </c>
      <c r="N27" s="34">
        <v>10321</v>
      </c>
      <c r="O27" s="34">
        <v>0</v>
      </c>
      <c r="P27" s="34">
        <v>0</v>
      </c>
      <c r="Q27" s="34">
        <f t="shared" si="0"/>
        <v>10321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1"/>
        <v>10321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15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33" t="s">
        <v>16</v>
      </c>
      <c r="B28" s="33">
        <v>2975</v>
      </c>
      <c r="C28" s="33" t="s">
        <v>71</v>
      </c>
      <c r="D28" s="33" t="s">
        <v>88</v>
      </c>
      <c r="E28" s="33" t="s">
        <v>119</v>
      </c>
      <c r="F28" s="34">
        <v>517000</v>
      </c>
      <c r="G28" s="34">
        <v>389348</v>
      </c>
      <c r="H28" s="34"/>
      <c r="I28" s="34">
        <v>333646</v>
      </c>
      <c r="J28" s="35">
        <v>40266</v>
      </c>
      <c r="K28" s="34">
        <v>8984</v>
      </c>
      <c r="L28" s="34">
        <v>5425</v>
      </c>
      <c r="M28" s="34">
        <v>0</v>
      </c>
      <c r="N28" s="34">
        <v>0</v>
      </c>
      <c r="O28" s="34">
        <v>11</v>
      </c>
      <c r="P28" s="34">
        <v>0</v>
      </c>
      <c r="Q28" s="34">
        <f t="shared" si="0"/>
        <v>5436</v>
      </c>
      <c r="R28" s="34">
        <v>10092</v>
      </c>
      <c r="S28" s="34">
        <v>0</v>
      </c>
      <c r="T28" s="34">
        <v>4909</v>
      </c>
      <c r="U28" s="34">
        <v>13695</v>
      </c>
      <c r="V28" s="34">
        <v>0</v>
      </c>
      <c r="W28" s="34">
        <v>11752</v>
      </c>
      <c r="X28" s="34">
        <v>5835</v>
      </c>
      <c r="Y28" s="34">
        <v>0</v>
      </c>
      <c r="Z28" s="34">
        <v>0</v>
      </c>
      <c r="AA28" s="34">
        <f t="shared" si="1"/>
        <v>60703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5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33" t="s">
        <v>60</v>
      </c>
      <c r="B29" s="33">
        <v>3018</v>
      </c>
      <c r="C29" s="33" t="s">
        <v>70</v>
      </c>
      <c r="D29" s="33" t="s">
        <v>97</v>
      </c>
      <c r="E29" s="33" t="s">
        <v>119</v>
      </c>
      <c r="F29" s="34">
        <v>650000</v>
      </c>
      <c r="G29" s="34">
        <v>692870</v>
      </c>
      <c r="H29" s="34"/>
      <c r="I29" s="34">
        <v>471950</v>
      </c>
      <c r="J29" s="35">
        <v>40248</v>
      </c>
      <c r="K29" s="34">
        <v>109806</v>
      </c>
      <c r="L29" s="34">
        <v>0</v>
      </c>
      <c r="M29" s="34">
        <v>0</v>
      </c>
      <c r="N29" s="34">
        <v>0</v>
      </c>
      <c r="O29" s="34">
        <v>0</v>
      </c>
      <c r="P29" s="34">
        <v>4671</v>
      </c>
      <c r="Q29" s="34">
        <f t="shared" si="0"/>
        <v>4671</v>
      </c>
      <c r="R29" s="34">
        <v>9830</v>
      </c>
      <c r="S29" s="34">
        <v>0</v>
      </c>
      <c r="T29" s="34">
        <v>0</v>
      </c>
      <c r="U29" s="34">
        <v>0</v>
      </c>
      <c r="V29" s="34">
        <v>1426</v>
      </c>
      <c r="W29" s="34">
        <v>0</v>
      </c>
      <c r="X29" s="34">
        <v>32644</v>
      </c>
      <c r="Y29" s="34">
        <v>0</v>
      </c>
      <c r="Z29" s="34">
        <v>0</v>
      </c>
      <c r="AA29" s="34">
        <f t="shared" si="1"/>
        <v>158377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12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33" t="s">
        <v>33</v>
      </c>
      <c r="B30" s="33">
        <v>3025</v>
      </c>
      <c r="C30" s="33" t="s">
        <v>70</v>
      </c>
      <c r="D30" s="33" t="s">
        <v>99</v>
      </c>
      <c r="E30" s="33" t="s">
        <v>120</v>
      </c>
      <c r="F30" s="34">
        <v>6529200</v>
      </c>
      <c r="G30" s="34">
        <v>4877033</v>
      </c>
      <c r="H30" s="34"/>
      <c r="I30" s="34">
        <v>4858934</v>
      </c>
      <c r="J30" s="35">
        <v>40234</v>
      </c>
      <c r="K30" s="34">
        <v>0</v>
      </c>
      <c r="L30" s="34">
        <v>21719</v>
      </c>
      <c r="M30" s="34">
        <v>0</v>
      </c>
      <c r="N30" s="34">
        <v>0</v>
      </c>
      <c r="O30" s="34">
        <v>0</v>
      </c>
      <c r="P30" s="34">
        <v>0</v>
      </c>
      <c r="Q30" s="34">
        <f t="shared" si="0"/>
        <v>21719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1"/>
        <v>21719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64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33" t="s">
        <v>9</v>
      </c>
      <c r="B31" s="33">
        <v>3036</v>
      </c>
      <c r="C31" s="33" t="s">
        <v>71</v>
      </c>
      <c r="D31" s="33" t="s">
        <v>82</v>
      </c>
      <c r="E31" s="33" t="s">
        <v>121</v>
      </c>
      <c r="F31" s="34">
        <v>4250000</v>
      </c>
      <c r="G31" s="34">
        <v>47246</v>
      </c>
      <c r="H31" s="34"/>
      <c r="I31" s="34">
        <v>64907</v>
      </c>
      <c r="J31" s="35">
        <v>40263</v>
      </c>
      <c r="K31" s="34">
        <v>0</v>
      </c>
      <c r="L31" s="34">
        <v>2093</v>
      </c>
      <c r="M31" s="34">
        <v>9571</v>
      </c>
      <c r="N31" s="34">
        <v>0</v>
      </c>
      <c r="O31" s="34">
        <v>0</v>
      </c>
      <c r="P31" s="34">
        <v>0</v>
      </c>
      <c r="Q31" s="34">
        <f t="shared" si="0"/>
        <v>11664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1"/>
        <v>11664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5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33" t="s">
        <v>11</v>
      </c>
      <c r="B32" s="33">
        <v>3041</v>
      </c>
      <c r="C32" s="33" t="s">
        <v>71</v>
      </c>
      <c r="D32" s="33" t="s">
        <v>83</v>
      </c>
      <c r="E32" s="33" t="s">
        <v>119</v>
      </c>
      <c r="F32" s="34">
        <v>9689000</v>
      </c>
      <c r="G32" s="34">
        <v>144890</v>
      </c>
      <c r="H32" s="34"/>
      <c r="I32" s="34">
        <v>133550</v>
      </c>
      <c r="J32" s="35">
        <v>40262</v>
      </c>
      <c r="K32" s="34">
        <v>25736.77</v>
      </c>
      <c r="L32" s="34">
        <v>24881.64</v>
      </c>
      <c r="M32" s="34">
        <v>6606.76</v>
      </c>
      <c r="N32" s="34">
        <v>9469.68</v>
      </c>
      <c r="O32" s="34">
        <v>119.73</v>
      </c>
      <c r="P32" s="34">
        <v>21197.58</v>
      </c>
      <c r="Q32" s="34">
        <f t="shared" si="0"/>
        <v>62275.39000000001</v>
      </c>
      <c r="R32" s="34">
        <v>0</v>
      </c>
      <c r="S32" s="34">
        <v>0</v>
      </c>
      <c r="T32" s="34">
        <v>46261.99</v>
      </c>
      <c r="U32" s="34">
        <v>0</v>
      </c>
      <c r="V32" s="34">
        <v>8429.62</v>
      </c>
      <c r="W32" s="34">
        <v>286.15</v>
      </c>
      <c r="X32" s="34">
        <v>1376.31</v>
      </c>
      <c r="Y32" s="34">
        <v>0</v>
      </c>
      <c r="Z32" s="34">
        <v>108.75</v>
      </c>
      <c r="AA32" s="34">
        <f t="shared" si="1"/>
        <v>144474.98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5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33" t="s">
        <v>2</v>
      </c>
      <c r="B33" s="33">
        <v>3062</v>
      </c>
      <c r="C33" s="33" t="s">
        <v>69</v>
      </c>
      <c r="D33" s="33" t="s">
        <v>76</v>
      </c>
      <c r="E33" s="33" t="s">
        <v>119</v>
      </c>
      <c r="F33" s="34">
        <v>3470000</v>
      </c>
      <c r="G33" s="34">
        <v>206660</v>
      </c>
      <c r="H33" s="34"/>
      <c r="I33" s="34">
        <v>206660</v>
      </c>
      <c r="J33" s="35">
        <v>40266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f t="shared" si="0"/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1"/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33" t="s">
        <v>26</v>
      </c>
      <c r="B34" s="33">
        <v>3066</v>
      </c>
      <c r="C34" s="33" t="s">
        <v>71</v>
      </c>
      <c r="D34" s="33" t="s">
        <v>96</v>
      </c>
      <c r="E34" s="33" t="s">
        <v>119</v>
      </c>
      <c r="F34" s="34">
        <v>2813000</v>
      </c>
      <c r="G34" s="34">
        <v>6070900</v>
      </c>
      <c r="H34" s="34"/>
      <c r="I34" s="34">
        <v>5750520</v>
      </c>
      <c r="J34" s="35">
        <v>40249</v>
      </c>
      <c r="K34" s="34">
        <v>141287.28</v>
      </c>
      <c r="L34" s="34">
        <v>264.44</v>
      </c>
      <c r="M34" s="34">
        <v>0</v>
      </c>
      <c r="N34" s="34">
        <v>15874.27</v>
      </c>
      <c r="O34" s="34">
        <v>1154.57</v>
      </c>
      <c r="P34" s="34">
        <v>12647.74</v>
      </c>
      <c r="Q34" s="34">
        <f t="shared" si="0"/>
        <v>29941.020000000004</v>
      </c>
      <c r="R34" s="34">
        <v>0</v>
      </c>
      <c r="S34" s="34">
        <v>0</v>
      </c>
      <c r="T34" s="34">
        <v>67397.59</v>
      </c>
      <c r="U34" s="34">
        <v>0</v>
      </c>
      <c r="V34" s="34">
        <v>11281.2</v>
      </c>
      <c r="W34" s="34">
        <v>0</v>
      </c>
      <c r="X34" s="34">
        <v>2434.78</v>
      </c>
      <c r="Y34" s="34">
        <v>0</v>
      </c>
      <c r="Z34" s="34">
        <v>948.03</v>
      </c>
      <c r="AA34" s="34">
        <f t="shared" si="1"/>
        <v>253289.89999999997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6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33" t="s">
        <v>18</v>
      </c>
      <c r="B35" s="33">
        <v>3067</v>
      </c>
      <c r="C35" s="33" t="s">
        <v>72</v>
      </c>
      <c r="D35" s="33" t="s">
        <v>89</v>
      </c>
      <c r="E35" s="33" t="s">
        <v>120</v>
      </c>
      <c r="F35" s="34">
        <v>873000</v>
      </c>
      <c r="G35" s="34">
        <v>863800</v>
      </c>
      <c r="H35" s="34"/>
      <c r="I35" s="34">
        <v>863800</v>
      </c>
      <c r="J35" s="35">
        <v>40231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f aca="true" t="shared" si="2" ref="Q35:Q66">SUM(L35:P35)</f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f aca="true" t="shared" si="3" ref="AA35:AA66">SUM(K35:P35)+SUM(R35:Z35)</f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15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33" t="s">
        <v>6</v>
      </c>
      <c r="B36" s="33">
        <v>3068</v>
      </c>
      <c r="C36" s="33" t="s">
        <v>70</v>
      </c>
      <c r="D36" s="33" t="s">
        <v>80</v>
      </c>
      <c r="E36" s="33" t="s">
        <v>119</v>
      </c>
      <c r="F36" s="34">
        <v>3885800</v>
      </c>
      <c r="G36" s="34">
        <v>8144700</v>
      </c>
      <c r="H36" s="34"/>
      <c r="I36" s="34">
        <v>7729800</v>
      </c>
      <c r="J36" s="35">
        <v>40283</v>
      </c>
      <c r="K36" s="34">
        <v>247233.91</v>
      </c>
      <c r="L36" s="34">
        <v>904.58</v>
      </c>
      <c r="M36" s="34">
        <v>0</v>
      </c>
      <c r="N36" s="34">
        <v>14723.56</v>
      </c>
      <c r="O36" s="34">
        <v>3528.49</v>
      </c>
      <c r="P36" s="34">
        <v>37354.81</v>
      </c>
      <c r="Q36" s="34">
        <f t="shared" si="2"/>
        <v>56511.439999999995</v>
      </c>
      <c r="R36" s="34">
        <v>1139.9</v>
      </c>
      <c r="S36" s="34">
        <v>0</v>
      </c>
      <c r="T36" s="34">
        <v>644.34</v>
      </c>
      <c r="U36" s="34">
        <v>28377.96</v>
      </c>
      <c r="V36" s="34">
        <v>4726.16</v>
      </c>
      <c r="W36" s="34">
        <v>0</v>
      </c>
      <c r="X36" s="34">
        <v>13351.55</v>
      </c>
      <c r="Y36" s="34">
        <v>0</v>
      </c>
      <c r="Z36" s="34">
        <v>0</v>
      </c>
      <c r="AA36" s="34">
        <f t="shared" si="3"/>
        <v>351985.26</v>
      </c>
      <c r="AB36" s="34">
        <v>21604.9</v>
      </c>
      <c r="AC36" s="34">
        <v>0</v>
      </c>
      <c r="AD36" s="34">
        <v>5439.15</v>
      </c>
      <c r="AE36" s="34">
        <v>0</v>
      </c>
      <c r="AF36" s="34">
        <v>0</v>
      </c>
      <c r="AG36" s="34">
        <v>0</v>
      </c>
      <c r="AH36" s="34">
        <v>3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33" t="s">
        <v>48</v>
      </c>
      <c r="B37" s="33">
        <v>3069</v>
      </c>
      <c r="C37" s="33" t="s">
        <v>71</v>
      </c>
      <c r="D37" s="33" t="s">
        <v>106</v>
      </c>
      <c r="E37" s="33" t="s">
        <v>119</v>
      </c>
      <c r="F37" s="34">
        <v>405000</v>
      </c>
      <c r="G37" s="34">
        <v>264677</v>
      </c>
      <c r="H37" s="34"/>
      <c r="I37" s="34">
        <v>242651</v>
      </c>
      <c r="J37" s="35">
        <v>40248</v>
      </c>
      <c r="K37" s="34">
        <v>28</v>
      </c>
      <c r="L37" s="34">
        <v>0</v>
      </c>
      <c r="M37" s="34">
        <v>0</v>
      </c>
      <c r="N37" s="34">
        <v>27919</v>
      </c>
      <c r="O37" s="34">
        <v>0</v>
      </c>
      <c r="P37" s="34">
        <v>400</v>
      </c>
      <c r="Q37" s="34">
        <f t="shared" si="2"/>
        <v>28319</v>
      </c>
      <c r="R37" s="34">
        <v>0</v>
      </c>
      <c r="S37" s="34">
        <v>0</v>
      </c>
      <c r="T37" s="34">
        <v>0</v>
      </c>
      <c r="U37" s="34">
        <v>0</v>
      </c>
      <c r="V37" s="34">
        <v>595</v>
      </c>
      <c r="W37" s="34">
        <v>0</v>
      </c>
      <c r="X37" s="34">
        <v>1837</v>
      </c>
      <c r="Y37" s="34">
        <v>0</v>
      </c>
      <c r="Z37" s="34">
        <v>0</v>
      </c>
      <c r="AA37" s="34">
        <f t="shared" si="3"/>
        <v>30779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3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33" t="s">
        <v>20</v>
      </c>
      <c r="B38" s="33">
        <v>3070</v>
      </c>
      <c r="C38" s="33" t="s">
        <v>72</v>
      </c>
      <c r="D38" s="33" t="s">
        <v>91</v>
      </c>
      <c r="E38" s="33" t="s">
        <v>121</v>
      </c>
      <c r="F38" s="34">
        <v>420000</v>
      </c>
      <c r="G38" s="34">
        <v>77531</v>
      </c>
      <c r="H38" s="34"/>
      <c r="I38" s="34">
        <v>62611</v>
      </c>
      <c r="J38" s="35">
        <v>40235</v>
      </c>
      <c r="K38" s="34">
        <v>8952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f t="shared" si="2"/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3"/>
        <v>8952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15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33" t="s">
        <v>59</v>
      </c>
      <c r="B39" s="33">
        <v>3095</v>
      </c>
      <c r="C39" s="33" t="s">
        <v>71</v>
      </c>
      <c r="D39" s="33" t="s">
        <v>114</v>
      </c>
      <c r="E39" s="33" t="s">
        <v>119</v>
      </c>
      <c r="F39" s="34">
        <v>1480000</v>
      </c>
      <c r="G39" s="34">
        <v>779783</v>
      </c>
      <c r="H39" s="34"/>
      <c r="I39" s="34">
        <v>751100</v>
      </c>
      <c r="J39" s="35">
        <v>40238</v>
      </c>
      <c r="K39" s="34">
        <v>15284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f t="shared" si="2"/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1926</v>
      </c>
      <c r="Y39" s="34">
        <v>0</v>
      </c>
      <c r="Z39" s="34">
        <v>0</v>
      </c>
      <c r="AA39" s="34">
        <f t="shared" si="3"/>
        <v>17210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15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33" t="s">
        <v>55</v>
      </c>
      <c r="B40" s="33">
        <v>3097</v>
      </c>
      <c r="C40" s="33" t="s">
        <v>72</v>
      </c>
      <c r="D40" s="33" t="s">
        <v>111</v>
      </c>
      <c r="E40" s="33" t="s">
        <v>119</v>
      </c>
      <c r="F40" s="34">
        <v>3000000</v>
      </c>
      <c r="G40" s="34">
        <v>4454100</v>
      </c>
      <c r="H40" s="34"/>
      <c r="I40" s="34">
        <v>4027086</v>
      </c>
      <c r="J40" s="35">
        <v>40268</v>
      </c>
      <c r="K40" s="34">
        <v>277058</v>
      </c>
      <c r="L40" s="34">
        <v>3041</v>
      </c>
      <c r="M40" s="34">
        <v>2270</v>
      </c>
      <c r="N40" s="34">
        <v>3672</v>
      </c>
      <c r="O40" s="34">
        <v>0</v>
      </c>
      <c r="P40" s="34">
        <v>8796</v>
      </c>
      <c r="Q40" s="34">
        <f t="shared" si="2"/>
        <v>17779</v>
      </c>
      <c r="R40" s="34">
        <v>114</v>
      </c>
      <c r="S40" s="34">
        <v>0</v>
      </c>
      <c r="T40" s="34">
        <v>8701</v>
      </c>
      <c r="U40" s="34">
        <v>34374</v>
      </c>
      <c r="V40" s="34">
        <v>18814</v>
      </c>
      <c r="W40" s="34">
        <v>0</v>
      </c>
      <c r="X40" s="34">
        <v>18826</v>
      </c>
      <c r="Y40" s="34">
        <v>0</v>
      </c>
      <c r="Z40" s="34">
        <v>0</v>
      </c>
      <c r="AA40" s="34">
        <f t="shared" si="3"/>
        <v>375666</v>
      </c>
      <c r="AB40" s="34">
        <v>0</v>
      </c>
      <c r="AC40" s="34">
        <v>0</v>
      </c>
      <c r="AD40" s="34">
        <v>2266.62</v>
      </c>
      <c r="AE40" s="34">
        <v>114594.54</v>
      </c>
      <c r="AF40" s="34">
        <v>0</v>
      </c>
      <c r="AG40" s="34">
        <v>0</v>
      </c>
      <c r="AH40" s="34">
        <v>3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33" t="s">
        <v>23</v>
      </c>
      <c r="B41" s="33">
        <v>3100</v>
      </c>
      <c r="C41" s="33" t="s">
        <v>73</v>
      </c>
      <c r="D41" s="33" t="s">
        <v>94</v>
      </c>
      <c r="E41" s="33" t="s">
        <v>121</v>
      </c>
      <c r="F41" s="34">
        <v>250000</v>
      </c>
      <c r="G41" s="34">
        <v>77000</v>
      </c>
      <c r="H41" s="34"/>
      <c r="I41" s="34">
        <v>61604</v>
      </c>
      <c r="J41" s="35">
        <v>40241</v>
      </c>
      <c r="K41" s="34">
        <v>10516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f t="shared" si="2"/>
        <v>0</v>
      </c>
      <c r="R41" s="34">
        <v>2026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3"/>
        <v>12542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9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33" t="s">
        <v>65</v>
      </c>
      <c r="B42" s="33">
        <v>3114</v>
      </c>
      <c r="C42" s="33" t="s">
        <v>73</v>
      </c>
      <c r="D42" s="33" t="s">
        <v>103</v>
      </c>
      <c r="E42" s="33" t="s">
        <v>120</v>
      </c>
      <c r="F42" s="34">
        <v>2800000</v>
      </c>
      <c r="G42" s="34">
        <v>1830552</v>
      </c>
      <c r="H42" s="34"/>
      <c r="I42" s="34">
        <v>1764387</v>
      </c>
      <c r="J42" s="35">
        <v>40238</v>
      </c>
      <c r="K42" s="34">
        <v>0</v>
      </c>
      <c r="L42" s="34">
        <v>33028</v>
      </c>
      <c r="M42" s="34">
        <v>8655</v>
      </c>
      <c r="N42" s="34">
        <v>0</v>
      </c>
      <c r="O42" s="34">
        <v>0</v>
      </c>
      <c r="P42" s="34">
        <v>441</v>
      </c>
      <c r="Q42" s="34">
        <f t="shared" si="2"/>
        <v>42124</v>
      </c>
      <c r="R42" s="34">
        <v>0</v>
      </c>
      <c r="S42" s="34">
        <v>0</v>
      </c>
      <c r="T42" s="34">
        <v>4657</v>
      </c>
      <c r="U42" s="34">
        <v>0</v>
      </c>
      <c r="V42" s="34">
        <v>0</v>
      </c>
      <c r="W42" s="34">
        <v>61</v>
      </c>
      <c r="X42" s="34">
        <v>0</v>
      </c>
      <c r="Y42" s="34">
        <v>0</v>
      </c>
      <c r="Z42" s="34">
        <v>0</v>
      </c>
      <c r="AA42" s="34">
        <f t="shared" si="3"/>
        <v>46842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29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33" t="s">
        <v>46</v>
      </c>
      <c r="B43" s="33">
        <v>3122</v>
      </c>
      <c r="C43" s="33" t="s">
        <v>70</v>
      </c>
      <c r="D43" s="33" t="s">
        <v>105</v>
      </c>
      <c r="E43" s="33" t="s">
        <v>121</v>
      </c>
      <c r="F43" s="34">
        <v>83400</v>
      </c>
      <c r="G43" s="34">
        <v>0</v>
      </c>
      <c r="H43" s="34"/>
      <c r="I43" s="34">
        <v>60000</v>
      </c>
      <c r="J43" s="35">
        <v>40240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f t="shared" si="2"/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3"/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5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33" t="s">
        <v>7</v>
      </c>
      <c r="B44" s="33">
        <v>3134</v>
      </c>
      <c r="C44" s="33" t="s">
        <v>71</v>
      </c>
      <c r="D44" s="33" t="s">
        <v>81</v>
      </c>
      <c r="E44" s="33" t="s">
        <v>119</v>
      </c>
      <c r="F44" s="34">
        <v>7546000</v>
      </c>
      <c r="G44" s="34">
        <v>3000000</v>
      </c>
      <c r="H44" s="34"/>
      <c r="I44" s="34">
        <v>2500000</v>
      </c>
      <c r="J44" s="35">
        <v>40238</v>
      </c>
      <c r="K44" s="34">
        <v>190492.42</v>
      </c>
      <c r="L44" s="34">
        <v>0</v>
      </c>
      <c r="M44" s="34">
        <v>51698.36</v>
      </c>
      <c r="N44" s="34">
        <v>12132.32</v>
      </c>
      <c r="O44" s="34">
        <v>4049.11</v>
      </c>
      <c r="P44" s="34">
        <v>56105.95</v>
      </c>
      <c r="Q44" s="34">
        <f t="shared" si="2"/>
        <v>123985.73999999999</v>
      </c>
      <c r="R44" s="34">
        <v>0</v>
      </c>
      <c r="S44" s="34">
        <v>0</v>
      </c>
      <c r="T44" s="34">
        <v>61948.38</v>
      </c>
      <c r="U44" s="34">
        <v>35724.4</v>
      </c>
      <c r="V44" s="34">
        <v>9670.78</v>
      </c>
      <c r="W44" s="34">
        <v>21657.17</v>
      </c>
      <c r="X44" s="34">
        <v>10584.78</v>
      </c>
      <c r="Y44" s="34">
        <v>341580.11</v>
      </c>
      <c r="Z44" s="34">
        <v>0</v>
      </c>
      <c r="AA44" s="34">
        <f t="shared" si="3"/>
        <v>795643.78</v>
      </c>
      <c r="AB44" s="34">
        <v>3206.46</v>
      </c>
      <c r="AC44" s="34">
        <v>0</v>
      </c>
      <c r="AD44" s="34">
        <v>0</v>
      </c>
      <c r="AE44" s="34">
        <v>0</v>
      </c>
      <c r="AF44" s="34">
        <v>50504</v>
      </c>
      <c r="AG44" s="34">
        <v>0</v>
      </c>
      <c r="AH44" s="34">
        <v>11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33" t="s">
        <v>42</v>
      </c>
      <c r="B45" s="33">
        <v>3141</v>
      </c>
      <c r="C45" s="33" t="s">
        <v>73</v>
      </c>
      <c r="D45" s="33" t="s">
        <v>103</v>
      </c>
      <c r="E45" s="33" t="s">
        <v>119</v>
      </c>
      <c r="F45" s="34">
        <v>825000</v>
      </c>
      <c r="G45" s="34">
        <v>312716</v>
      </c>
      <c r="H45" s="34"/>
      <c r="I45" s="34">
        <v>270724</v>
      </c>
      <c r="J45" s="35">
        <v>40252</v>
      </c>
      <c r="K45" s="34">
        <v>30072.62</v>
      </c>
      <c r="L45" s="34">
        <v>3205.2</v>
      </c>
      <c r="M45" s="34">
        <v>0</v>
      </c>
      <c r="N45" s="34">
        <v>0</v>
      </c>
      <c r="O45" s="34">
        <v>0</v>
      </c>
      <c r="P45" s="34">
        <v>0</v>
      </c>
      <c r="Q45" s="34">
        <f t="shared" si="2"/>
        <v>3205.2</v>
      </c>
      <c r="R45" s="34">
        <v>5621.36</v>
      </c>
      <c r="S45" s="34">
        <v>0</v>
      </c>
      <c r="T45" s="34">
        <v>0</v>
      </c>
      <c r="U45" s="34">
        <v>0</v>
      </c>
      <c r="V45" s="34">
        <v>5081.1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3"/>
        <v>43980.28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15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33" t="s">
        <v>64</v>
      </c>
      <c r="B46" s="33">
        <v>3150</v>
      </c>
      <c r="C46" s="33" t="s">
        <v>72</v>
      </c>
      <c r="D46" s="33" t="s">
        <v>116</v>
      </c>
      <c r="E46" s="33" t="s">
        <v>119</v>
      </c>
      <c r="F46" s="34">
        <v>700000</v>
      </c>
      <c r="G46" s="34">
        <v>232407</v>
      </c>
      <c r="H46" s="34"/>
      <c r="I46" s="34">
        <v>210931</v>
      </c>
      <c r="J46" s="35">
        <v>40227</v>
      </c>
      <c r="K46" s="34">
        <v>12885.65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f t="shared" si="2"/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3"/>
        <v>12885.65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32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33" t="s">
        <v>52</v>
      </c>
      <c r="B47" s="33">
        <v>3175</v>
      </c>
      <c r="C47" s="33" t="s">
        <v>71</v>
      </c>
      <c r="D47" s="33" t="s">
        <v>86</v>
      </c>
      <c r="E47" s="33" t="s">
        <v>119</v>
      </c>
      <c r="F47" s="34">
        <v>4400000</v>
      </c>
      <c r="G47" s="34">
        <v>1799526</v>
      </c>
      <c r="H47" s="34"/>
      <c r="I47" s="34">
        <v>1232900</v>
      </c>
      <c r="J47" s="35">
        <v>40275</v>
      </c>
      <c r="K47" s="34">
        <v>412252</v>
      </c>
      <c r="L47" s="34">
        <v>23</v>
      </c>
      <c r="M47" s="34">
        <v>83876</v>
      </c>
      <c r="N47" s="34">
        <v>0</v>
      </c>
      <c r="O47" s="34">
        <v>10353</v>
      </c>
      <c r="P47" s="34">
        <v>1839</v>
      </c>
      <c r="Q47" s="34">
        <f t="shared" si="2"/>
        <v>96091</v>
      </c>
      <c r="R47" s="34">
        <v>18907</v>
      </c>
      <c r="S47" s="34">
        <v>0</v>
      </c>
      <c r="T47" s="34">
        <v>0</v>
      </c>
      <c r="U47" s="34">
        <v>10098</v>
      </c>
      <c r="V47" s="34">
        <v>0</v>
      </c>
      <c r="W47" s="34">
        <v>6884</v>
      </c>
      <c r="X47" s="34">
        <v>44718</v>
      </c>
      <c r="Y47" s="34">
        <v>0</v>
      </c>
      <c r="Z47" s="34">
        <v>0</v>
      </c>
      <c r="AA47" s="34">
        <f t="shared" si="3"/>
        <v>588950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10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33" t="s">
        <v>31</v>
      </c>
      <c r="B48" s="33">
        <v>3212</v>
      </c>
      <c r="C48" s="33" t="s">
        <v>73</v>
      </c>
      <c r="D48" s="33" t="s">
        <v>98</v>
      </c>
      <c r="E48" s="33" t="s">
        <v>119</v>
      </c>
      <c r="F48" s="34"/>
      <c r="G48" s="34">
        <v>277000</v>
      </c>
      <c r="H48" s="34"/>
      <c r="I48" s="34"/>
      <c r="J48" s="35">
        <v>40239</v>
      </c>
      <c r="K48" s="34">
        <v>7050.7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f t="shared" si="2"/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3"/>
        <v>7050.7</v>
      </c>
      <c r="AB48" s="34">
        <v>0</v>
      </c>
      <c r="AC48" s="34">
        <v>0</v>
      </c>
      <c r="AD48" s="34">
        <v>0</v>
      </c>
      <c r="AE48" s="34">
        <v>5814.27</v>
      </c>
      <c r="AF48" s="34">
        <v>0</v>
      </c>
      <c r="AG48" s="34">
        <v>0</v>
      </c>
      <c r="AH48" s="34">
        <v>9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33" t="s">
        <v>15</v>
      </c>
      <c r="B49" s="33">
        <v>3230</v>
      </c>
      <c r="C49" s="33" t="s">
        <v>70</v>
      </c>
      <c r="D49" s="33" t="s">
        <v>87</v>
      </c>
      <c r="E49" s="33" t="s">
        <v>119</v>
      </c>
      <c r="F49" s="34">
        <v>3885800</v>
      </c>
      <c r="G49" s="34">
        <v>5669878</v>
      </c>
      <c r="H49" s="34"/>
      <c r="I49" s="34">
        <v>5366764</v>
      </c>
      <c r="J49" s="35">
        <v>40245</v>
      </c>
      <c r="K49" s="34">
        <v>203784</v>
      </c>
      <c r="L49" s="34">
        <v>10</v>
      </c>
      <c r="M49" s="34">
        <v>0</v>
      </c>
      <c r="N49" s="34">
        <v>0</v>
      </c>
      <c r="O49" s="34">
        <v>0</v>
      </c>
      <c r="P49" s="34">
        <v>4510</v>
      </c>
      <c r="Q49" s="34">
        <f t="shared" si="2"/>
        <v>4520</v>
      </c>
      <c r="R49" s="34">
        <v>0</v>
      </c>
      <c r="S49" s="34">
        <v>0</v>
      </c>
      <c r="T49" s="34">
        <v>2914</v>
      </c>
      <c r="U49" s="34">
        <v>17788</v>
      </c>
      <c r="V49" s="34">
        <v>3500</v>
      </c>
      <c r="W49" s="34">
        <v>0</v>
      </c>
      <c r="X49" s="34">
        <v>12922</v>
      </c>
      <c r="Y49" s="34">
        <v>0</v>
      </c>
      <c r="Z49" s="34">
        <v>0</v>
      </c>
      <c r="AA49" s="34">
        <f t="shared" si="3"/>
        <v>245428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13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33" t="s">
        <v>10</v>
      </c>
      <c r="B50" s="33">
        <v>3232</v>
      </c>
      <c r="C50" s="33" t="s">
        <v>69</v>
      </c>
      <c r="D50" s="33" t="s">
        <v>77</v>
      </c>
      <c r="E50" s="33" t="s">
        <v>120</v>
      </c>
      <c r="F50" s="34"/>
      <c r="G50" s="34">
        <v>2552273</v>
      </c>
      <c r="H50" s="34"/>
      <c r="I50" s="34">
        <v>2547593</v>
      </c>
      <c r="J50" s="35">
        <v>40238</v>
      </c>
      <c r="K50" s="34">
        <v>0</v>
      </c>
      <c r="L50" s="34">
        <v>5616</v>
      </c>
      <c r="M50" s="34">
        <v>0</v>
      </c>
      <c r="N50" s="34">
        <v>0</v>
      </c>
      <c r="O50" s="34">
        <v>0</v>
      </c>
      <c r="P50" s="34">
        <v>0</v>
      </c>
      <c r="Q50" s="34">
        <f t="shared" si="2"/>
        <v>5616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3"/>
        <v>5616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66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33" t="s">
        <v>51</v>
      </c>
      <c r="B51" s="33">
        <v>3233</v>
      </c>
      <c r="C51" s="33" t="s">
        <v>73</v>
      </c>
      <c r="D51" s="33" t="s">
        <v>108</v>
      </c>
      <c r="E51" s="33" t="s">
        <v>121</v>
      </c>
      <c r="F51" s="34">
        <v>255000</v>
      </c>
      <c r="G51" s="34">
        <v>131378</v>
      </c>
      <c r="H51" s="34"/>
      <c r="I51" s="34">
        <v>131378</v>
      </c>
      <c r="J51" s="35">
        <v>40233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f t="shared" si="2"/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3"/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10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33" t="s">
        <v>4</v>
      </c>
      <c r="B52" s="33">
        <v>3244</v>
      </c>
      <c r="C52" s="33" t="s">
        <v>69</v>
      </c>
      <c r="D52" s="33" t="s">
        <v>78</v>
      </c>
      <c r="E52" s="33" t="s">
        <v>119</v>
      </c>
      <c r="F52" s="34">
        <v>5197000</v>
      </c>
      <c r="G52" s="34">
        <v>6229102</v>
      </c>
      <c r="H52" s="34"/>
      <c r="I52" s="34">
        <v>5658207</v>
      </c>
      <c r="J52" s="35">
        <v>40270</v>
      </c>
      <c r="K52" s="34">
        <v>312330</v>
      </c>
      <c r="L52" s="34">
        <v>0</v>
      </c>
      <c r="M52" s="34">
        <v>0</v>
      </c>
      <c r="N52" s="34">
        <v>0</v>
      </c>
      <c r="O52" s="34">
        <v>0</v>
      </c>
      <c r="P52" s="34">
        <v>22354</v>
      </c>
      <c r="Q52" s="34">
        <f t="shared" si="2"/>
        <v>22354</v>
      </c>
      <c r="R52" s="34">
        <v>7306</v>
      </c>
      <c r="S52" s="34">
        <v>0</v>
      </c>
      <c r="T52" s="34">
        <v>15091</v>
      </c>
      <c r="U52" s="34">
        <v>11686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3"/>
        <v>368767</v>
      </c>
      <c r="AB52" s="34">
        <v>135581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10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33" t="s">
        <v>49</v>
      </c>
      <c r="B53" s="33">
        <v>3251</v>
      </c>
      <c r="C53" s="33" t="s">
        <v>71</v>
      </c>
      <c r="D53" s="33" t="s">
        <v>82</v>
      </c>
      <c r="E53" s="33" t="s">
        <v>120</v>
      </c>
      <c r="F53" s="34">
        <v>2750000</v>
      </c>
      <c r="G53" s="34">
        <v>1548000</v>
      </c>
      <c r="H53" s="34"/>
      <c r="I53" s="34">
        <v>1403109</v>
      </c>
      <c r="J53" s="35">
        <v>40227</v>
      </c>
      <c r="K53" s="34">
        <v>0</v>
      </c>
      <c r="L53" s="34">
        <v>4923.8</v>
      </c>
      <c r="M53" s="34">
        <v>52555</v>
      </c>
      <c r="N53" s="34">
        <v>0</v>
      </c>
      <c r="O53" s="34">
        <v>0</v>
      </c>
      <c r="P53" s="34">
        <v>16207.21</v>
      </c>
      <c r="Q53" s="34">
        <f t="shared" si="2"/>
        <v>73686.01000000001</v>
      </c>
      <c r="R53" s="34">
        <v>0</v>
      </c>
      <c r="S53" s="34">
        <v>0</v>
      </c>
      <c r="T53" s="34">
        <v>28665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3"/>
        <v>102351.01000000001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18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33" t="s">
        <v>63</v>
      </c>
      <c r="B54" s="33">
        <v>3253</v>
      </c>
      <c r="C54" s="33" t="s">
        <v>72</v>
      </c>
      <c r="D54" s="33" t="s">
        <v>115</v>
      </c>
      <c r="E54" s="33" t="s">
        <v>119</v>
      </c>
      <c r="F54" s="34">
        <v>1672200</v>
      </c>
      <c r="G54" s="34">
        <v>3195300</v>
      </c>
      <c r="H54" s="34"/>
      <c r="I54" s="34">
        <v>3002094</v>
      </c>
      <c r="J54" s="35">
        <v>40256</v>
      </c>
      <c r="K54" s="34">
        <v>35926.03</v>
      </c>
      <c r="L54" s="34">
        <v>448.24</v>
      </c>
      <c r="M54" s="34">
        <v>0</v>
      </c>
      <c r="N54" s="34">
        <v>169.65</v>
      </c>
      <c r="O54" s="34">
        <v>0</v>
      </c>
      <c r="P54" s="34">
        <v>4041.49</v>
      </c>
      <c r="Q54" s="34">
        <f t="shared" si="2"/>
        <v>4659.38</v>
      </c>
      <c r="R54" s="34">
        <v>16796.77</v>
      </c>
      <c r="S54" s="34">
        <v>0</v>
      </c>
      <c r="T54" s="34">
        <v>7142.47</v>
      </c>
      <c r="U54" s="34">
        <v>0</v>
      </c>
      <c r="V54" s="34">
        <v>5677.35</v>
      </c>
      <c r="W54" s="34">
        <v>0</v>
      </c>
      <c r="X54" s="34">
        <v>14387.55</v>
      </c>
      <c r="Y54" s="34">
        <v>0</v>
      </c>
      <c r="Z54" s="34">
        <v>0</v>
      </c>
      <c r="AA54" s="34">
        <f t="shared" si="3"/>
        <v>84589.54999999999</v>
      </c>
      <c r="AB54" s="34">
        <v>0</v>
      </c>
      <c r="AC54" s="34">
        <v>0</v>
      </c>
      <c r="AD54" s="34">
        <v>59.74</v>
      </c>
      <c r="AE54" s="34">
        <v>16827.21</v>
      </c>
      <c r="AF54" s="34">
        <v>0</v>
      </c>
      <c r="AG54" s="34">
        <v>0</v>
      </c>
      <c r="AH54" s="34">
        <v>24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33" t="s">
        <v>57</v>
      </c>
      <c r="B55" s="33">
        <v>3268</v>
      </c>
      <c r="C55" s="33" t="s">
        <v>72</v>
      </c>
      <c r="D55" s="33" t="s">
        <v>112</v>
      </c>
      <c r="E55" s="33" t="s">
        <v>121</v>
      </c>
      <c r="F55" s="34">
        <v>283448</v>
      </c>
      <c r="G55" s="34">
        <v>10362</v>
      </c>
      <c r="H55" s="34"/>
      <c r="I55" s="34">
        <v>275325</v>
      </c>
      <c r="J55" s="35">
        <v>40256</v>
      </c>
      <c r="K55" s="34">
        <v>9710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f t="shared" si="2"/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5257</v>
      </c>
      <c r="Y55" s="34">
        <v>0</v>
      </c>
      <c r="Z55" s="34">
        <v>0</v>
      </c>
      <c r="AA55" s="34">
        <f t="shared" si="3"/>
        <v>14967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10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33" t="s">
        <v>14</v>
      </c>
      <c r="B56" s="33">
        <v>3275</v>
      </c>
      <c r="C56" s="33" t="s">
        <v>71</v>
      </c>
      <c r="D56" s="33" t="s">
        <v>86</v>
      </c>
      <c r="E56" s="33" t="s">
        <v>120</v>
      </c>
      <c r="F56" s="34">
        <v>3062000</v>
      </c>
      <c r="G56" s="34">
        <v>10317200</v>
      </c>
      <c r="H56" s="34"/>
      <c r="I56" s="34">
        <v>10317200</v>
      </c>
      <c r="J56" s="35">
        <v>40266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f t="shared" si="2"/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3"/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15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33" t="s">
        <v>21</v>
      </c>
      <c r="B57" s="33">
        <v>3290</v>
      </c>
      <c r="C57" s="33" t="s">
        <v>69</v>
      </c>
      <c r="D57" s="33" t="s">
        <v>92</v>
      </c>
      <c r="E57" s="33" t="s">
        <v>119</v>
      </c>
      <c r="F57" s="34">
        <v>3550360</v>
      </c>
      <c r="G57" s="34">
        <v>3886309</v>
      </c>
      <c r="H57" s="34"/>
      <c r="I57" s="34">
        <v>3489897</v>
      </c>
      <c r="J57" s="35">
        <v>40266</v>
      </c>
      <c r="K57" s="34">
        <v>217021.21</v>
      </c>
      <c r="L57" s="34">
        <v>0</v>
      </c>
      <c r="M57" s="34">
        <v>12379.07</v>
      </c>
      <c r="N57" s="34">
        <v>858.84</v>
      </c>
      <c r="O57" s="34">
        <v>6929.01</v>
      </c>
      <c r="P57" s="34">
        <v>27628.7</v>
      </c>
      <c r="Q57" s="34">
        <f t="shared" si="2"/>
        <v>47795.619999999995</v>
      </c>
      <c r="R57" s="34">
        <v>26415.2</v>
      </c>
      <c r="S57" s="34">
        <v>0</v>
      </c>
      <c r="T57" s="34">
        <v>15586</v>
      </c>
      <c r="U57" s="34">
        <v>39399.21</v>
      </c>
      <c r="V57" s="34">
        <v>15460.42</v>
      </c>
      <c r="W57" s="34">
        <v>0</v>
      </c>
      <c r="X57" s="34">
        <v>57924.75</v>
      </c>
      <c r="Y57" s="34">
        <v>0</v>
      </c>
      <c r="Z57" s="34">
        <v>0</v>
      </c>
      <c r="AA57" s="34">
        <f t="shared" si="3"/>
        <v>419602.41000000003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7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33" t="s">
        <v>30</v>
      </c>
      <c r="B58" s="33">
        <v>3318</v>
      </c>
      <c r="C58" s="33" t="s">
        <v>70</v>
      </c>
      <c r="D58" s="33" t="s">
        <v>97</v>
      </c>
      <c r="E58" s="33" t="s">
        <v>119</v>
      </c>
      <c r="F58" s="34">
        <v>4284000</v>
      </c>
      <c r="G58" s="34">
        <v>1636701</v>
      </c>
      <c r="H58" s="34"/>
      <c r="I58" s="34">
        <v>1527011</v>
      </c>
      <c r="J58" s="35">
        <v>40245</v>
      </c>
      <c r="K58" s="34">
        <v>0</v>
      </c>
      <c r="L58" s="34">
        <v>7187</v>
      </c>
      <c r="M58" s="34">
        <v>0</v>
      </c>
      <c r="N58" s="34">
        <v>3540</v>
      </c>
      <c r="O58" s="34">
        <v>0</v>
      </c>
      <c r="P58" s="34">
        <v>8437</v>
      </c>
      <c r="Q58" s="34">
        <f t="shared" si="2"/>
        <v>19164</v>
      </c>
      <c r="R58" s="34">
        <v>0</v>
      </c>
      <c r="S58" s="34">
        <v>8</v>
      </c>
      <c r="T58" s="34">
        <v>0</v>
      </c>
      <c r="U58" s="34">
        <v>3723</v>
      </c>
      <c r="V58" s="34">
        <v>33196</v>
      </c>
      <c r="W58" s="34">
        <v>0</v>
      </c>
      <c r="X58" s="34">
        <v>24413</v>
      </c>
      <c r="Y58" s="34">
        <v>0</v>
      </c>
      <c r="Z58" s="34">
        <v>0</v>
      </c>
      <c r="AA58" s="34">
        <f t="shared" si="3"/>
        <v>80504</v>
      </c>
      <c r="AB58" s="34">
        <v>0</v>
      </c>
      <c r="AC58" s="34">
        <v>0</v>
      </c>
      <c r="AD58" s="34">
        <v>2473</v>
      </c>
      <c r="AE58" s="34">
        <v>7</v>
      </c>
      <c r="AF58" s="34">
        <v>0</v>
      </c>
      <c r="AG58" s="34">
        <v>0</v>
      </c>
      <c r="AH58" s="34">
        <v>12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33" t="s">
        <v>62</v>
      </c>
      <c r="B59" s="33">
        <v>3338</v>
      </c>
      <c r="C59" s="33" t="s">
        <v>72</v>
      </c>
      <c r="D59" s="33" t="s">
        <v>89</v>
      </c>
      <c r="E59" s="33" t="s">
        <v>119</v>
      </c>
      <c r="F59" s="34">
        <v>2508000</v>
      </c>
      <c r="G59" s="34">
        <v>780000</v>
      </c>
      <c r="H59" s="34"/>
      <c r="I59" s="34">
        <v>620000</v>
      </c>
      <c r="J59" s="35">
        <v>40270</v>
      </c>
      <c r="K59" s="34">
        <v>102229</v>
      </c>
      <c r="L59" s="34">
        <v>7298</v>
      </c>
      <c r="M59" s="34">
        <v>9172</v>
      </c>
      <c r="N59" s="34">
        <v>0</v>
      </c>
      <c r="O59" s="34">
        <v>0</v>
      </c>
      <c r="P59" s="34">
        <v>7407</v>
      </c>
      <c r="Q59" s="34">
        <f t="shared" si="2"/>
        <v>23877</v>
      </c>
      <c r="R59" s="34">
        <v>0</v>
      </c>
      <c r="S59" s="34">
        <v>0</v>
      </c>
      <c r="T59" s="34">
        <v>13771</v>
      </c>
      <c r="U59" s="34">
        <v>0</v>
      </c>
      <c r="V59" s="34">
        <v>0</v>
      </c>
      <c r="W59" s="34">
        <v>0</v>
      </c>
      <c r="X59" s="34">
        <v>7095</v>
      </c>
      <c r="Y59" s="34">
        <v>0</v>
      </c>
      <c r="Z59" s="34">
        <v>0</v>
      </c>
      <c r="AA59" s="34">
        <f t="shared" si="3"/>
        <v>146972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5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33" t="s">
        <v>29</v>
      </c>
      <c r="B60" s="33">
        <v>3350</v>
      </c>
      <c r="C60" s="33" t="s">
        <v>72</v>
      </c>
      <c r="D60" s="33" t="s">
        <v>89</v>
      </c>
      <c r="E60" s="33" t="s">
        <v>121</v>
      </c>
      <c r="F60" s="34">
        <v>368900</v>
      </c>
      <c r="G60" s="34">
        <v>261000</v>
      </c>
      <c r="H60" s="34"/>
      <c r="I60" s="34">
        <v>261000</v>
      </c>
      <c r="J60" s="35">
        <v>40246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f t="shared" si="2"/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33" t="s">
        <v>32</v>
      </c>
      <c r="B61" s="33">
        <v>3360</v>
      </c>
      <c r="C61" s="33" t="s">
        <v>69</v>
      </c>
      <c r="D61" s="33" t="s">
        <v>92</v>
      </c>
      <c r="E61" s="33" t="s">
        <v>119</v>
      </c>
      <c r="F61" s="34">
        <v>9352900</v>
      </c>
      <c r="G61" s="34">
        <v>6434503</v>
      </c>
      <c r="H61" s="34"/>
      <c r="I61" s="34">
        <v>5551958</v>
      </c>
      <c r="J61" s="35">
        <v>40261</v>
      </c>
      <c r="K61" s="34">
        <v>683168</v>
      </c>
      <c r="L61" s="34">
        <v>33</v>
      </c>
      <c r="M61" s="34">
        <v>0</v>
      </c>
      <c r="N61" s="34">
        <v>13184</v>
      </c>
      <c r="O61" s="34">
        <v>0</v>
      </c>
      <c r="P61" s="34">
        <v>96215</v>
      </c>
      <c r="Q61" s="34">
        <f t="shared" si="2"/>
        <v>109432</v>
      </c>
      <c r="R61" s="34">
        <v>22288</v>
      </c>
      <c r="S61" s="34">
        <v>0</v>
      </c>
      <c r="T61" s="34">
        <v>76274</v>
      </c>
      <c r="U61" s="34">
        <v>0</v>
      </c>
      <c r="V61" s="34">
        <v>88945</v>
      </c>
      <c r="W61" s="34">
        <v>0</v>
      </c>
      <c r="X61" s="34">
        <v>4643</v>
      </c>
      <c r="Y61" s="34">
        <v>0</v>
      </c>
      <c r="Z61" s="34">
        <v>3053</v>
      </c>
      <c r="AA61" s="34">
        <f t="shared" si="3"/>
        <v>987803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2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33" t="s">
        <v>12</v>
      </c>
      <c r="B62" s="33">
        <v>3412</v>
      </c>
      <c r="C62" s="33" t="s">
        <v>71</v>
      </c>
      <c r="D62" s="33" t="s">
        <v>84</v>
      </c>
      <c r="E62" s="33" t="s">
        <v>120</v>
      </c>
      <c r="F62" s="34">
        <v>1339000</v>
      </c>
      <c r="G62" s="34">
        <v>1601365</v>
      </c>
      <c r="H62" s="34"/>
      <c r="I62" s="34">
        <v>1552141</v>
      </c>
      <c r="J62" s="35">
        <v>40228</v>
      </c>
      <c r="K62" s="34">
        <v>0</v>
      </c>
      <c r="L62" s="34">
        <v>0</v>
      </c>
      <c r="M62" s="34">
        <v>0</v>
      </c>
      <c r="N62" s="34">
        <v>36462</v>
      </c>
      <c r="O62" s="34">
        <v>0</v>
      </c>
      <c r="P62" s="34">
        <v>0</v>
      </c>
      <c r="Q62" s="34">
        <f t="shared" si="2"/>
        <v>36462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3"/>
        <v>36462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2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33" t="s">
        <v>58</v>
      </c>
      <c r="B63" s="33">
        <v>3455</v>
      </c>
      <c r="C63" s="33" t="s">
        <v>73</v>
      </c>
      <c r="D63" s="33" t="s">
        <v>113</v>
      </c>
      <c r="E63" s="33" t="s">
        <v>119</v>
      </c>
      <c r="F63" s="34">
        <v>3000000</v>
      </c>
      <c r="G63" s="34">
        <v>5399926</v>
      </c>
      <c r="H63" s="34"/>
      <c r="I63" s="34">
        <v>5296010</v>
      </c>
      <c r="J63" s="35">
        <v>40245</v>
      </c>
      <c r="K63" s="34">
        <v>61683</v>
      </c>
      <c r="L63" s="34">
        <v>1250</v>
      </c>
      <c r="M63" s="34">
        <v>2970</v>
      </c>
      <c r="N63" s="34">
        <v>0</v>
      </c>
      <c r="O63" s="34">
        <v>0</v>
      </c>
      <c r="P63" s="34">
        <v>3155</v>
      </c>
      <c r="Q63" s="34">
        <f t="shared" si="2"/>
        <v>7375</v>
      </c>
      <c r="R63" s="34">
        <v>23951</v>
      </c>
      <c r="S63" s="34">
        <v>0</v>
      </c>
      <c r="T63" s="34">
        <v>12837</v>
      </c>
      <c r="U63" s="34">
        <v>0</v>
      </c>
      <c r="V63" s="34">
        <v>3556</v>
      </c>
      <c r="W63" s="34">
        <v>3752</v>
      </c>
      <c r="X63" s="34">
        <v>5621</v>
      </c>
      <c r="Y63" s="34">
        <v>0</v>
      </c>
      <c r="Z63" s="34">
        <v>0</v>
      </c>
      <c r="AA63" s="34">
        <f t="shared" si="3"/>
        <v>118775</v>
      </c>
      <c r="AB63" s="34">
        <v>0</v>
      </c>
      <c r="AC63" s="34">
        <v>0</v>
      </c>
      <c r="AD63" s="34">
        <v>0</v>
      </c>
      <c r="AE63" s="34">
        <v>20338</v>
      </c>
      <c r="AF63" s="34">
        <v>0</v>
      </c>
      <c r="AG63" s="34">
        <v>0</v>
      </c>
      <c r="AH63" s="34">
        <v>15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33" t="s">
        <v>61</v>
      </c>
      <c r="B64" s="33">
        <v>3458</v>
      </c>
      <c r="C64" s="33" t="s">
        <v>71</v>
      </c>
      <c r="D64" s="33" t="s">
        <v>81</v>
      </c>
      <c r="E64" s="33" t="s">
        <v>120</v>
      </c>
      <c r="F64" s="34">
        <v>525000</v>
      </c>
      <c r="G64" s="34">
        <v>389801</v>
      </c>
      <c r="H64" s="34"/>
      <c r="I64" s="34">
        <v>260565</v>
      </c>
      <c r="J64" s="35">
        <v>40263</v>
      </c>
      <c r="K64" s="34">
        <v>0</v>
      </c>
      <c r="L64" s="34">
        <v>12910</v>
      </c>
      <c r="M64" s="34">
        <v>0</v>
      </c>
      <c r="N64" s="34">
        <v>0</v>
      </c>
      <c r="O64" s="34">
        <v>0</v>
      </c>
      <c r="P64" s="34">
        <v>0</v>
      </c>
      <c r="Q64" s="34">
        <f t="shared" si="2"/>
        <v>12910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3"/>
        <v>12910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15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33" t="s">
        <v>54</v>
      </c>
      <c r="B65" s="33">
        <v>3474</v>
      </c>
      <c r="C65" s="33" t="s">
        <v>73</v>
      </c>
      <c r="D65" s="33" t="s">
        <v>110</v>
      </c>
      <c r="E65" s="33" t="s">
        <v>119</v>
      </c>
      <c r="F65" s="34">
        <v>4347900</v>
      </c>
      <c r="G65" s="34">
        <v>6956535</v>
      </c>
      <c r="H65" s="34"/>
      <c r="I65" s="34">
        <v>6607809</v>
      </c>
      <c r="J65" s="35">
        <v>40255</v>
      </c>
      <c r="K65" s="34">
        <v>182475</v>
      </c>
      <c r="L65" s="34">
        <v>0</v>
      </c>
      <c r="M65" s="34">
        <v>0</v>
      </c>
      <c r="N65" s="34">
        <v>0</v>
      </c>
      <c r="O65" s="34">
        <v>21</v>
      </c>
      <c r="P65" s="34">
        <v>1476</v>
      </c>
      <c r="Q65" s="34">
        <f t="shared" si="2"/>
        <v>1497</v>
      </c>
      <c r="R65" s="34">
        <v>0</v>
      </c>
      <c r="S65" s="34">
        <v>27795</v>
      </c>
      <c r="T65" s="34">
        <v>0</v>
      </c>
      <c r="U65" s="34">
        <v>50488</v>
      </c>
      <c r="V65" s="34">
        <v>794</v>
      </c>
      <c r="W65" s="34">
        <v>0</v>
      </c>
      <c r="X65" s="34">
        <v>5512</v>
      </c>
      <c r="Y65" s="34">
        <v>0</v>
      </c>
      <c r="Z65" s="34">
        <v>0</v>
      </c>
      <c r="AA65" s="34">
        <f t="shared" si="3"/>
        <v>268561</v>
      </c>
      <c r="AB65" s="34">
        <v>0</v>
      </c>
      <c r="AC65" s="34">
        <v>0</v>
      </c>
      <c r="AD65" s="34">
        <v>0</v>
      </c>
      <c r="AE65" s="34">
        <v>187513.49</v>
      </c>
      <c r="AF65" s="34">
        <v>0</v>
      </c>
      <c r="AG65" s="34">
        <v>0</v>
      </c>
      <c r="AH65" s="34">
        <v>9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33" t="s">
        <v>19</v>
      </c>
      <c r="B66" s="33">
        <v>3646</v>
      </c>
      <c r="C66" s="33" t="s">
        <v>70</v>
      </c>
      <c r="D66" s="33" t="s">
        <v>90</v>
      </c>
      <c r="E66" s="33" t="s">
        <v>119</v>
      </c>
      <c r="F66" s="34">
        <v>900000</v>
      </c>
      <c r="G66" s="34">
        <v>635000</v>
      </c>
      <c r="H66" s="34"/>
      <c r="I66" s="34">
        <v>552966</v>
      </c>
      <c r="J66" s="35">
        <v>40266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1490</v>
      </c>
      <c r="Q66" s="34">
        <f t="shared" si="2"/>
        <v>1490</v>
      </c>
      <c r="R66" s="34">
        <v>52312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17847</v>
      </c>
      <c r="Y66" s="34">
        <v>0</v>
      </c>
      <c r="Z66" s="34">
        <v>0</v>
      </c>
      <c r="AA66" s="34">
        <f t="shared" si="3"/>
        <v>71649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10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33" t="s">
        <v>53</v>
      </c>
      <c r="B67" s="33">
        <v>3660</v>
      </c>
      <c r="C67" s="33" t="s">
        <v>72</v>
      </c>
      <c r="D67" s="33" t="s">
        <v>109</v>
      </c>
      <c r="E67" s="33" t="s">
        <v>119</v>
      </c>
      <c r="F67" s="34">
        <v>997500</v>
      </c>
      <c r="G67" s="34">
        <v>566980</v>
      </c>
      <c r="H67" s="34"/>
      <c r="I67" s="34">
        <v>508355</v>
      </c>
      <c r="J67" s="35">
        <v>40269</v>
      </c>
      <c r="K67" s="34">
        <v>35175.26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f>SUM(L67:P67)</f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f>SUM(K67:P67)+SUM(R67:Z67)</f>
        <v>35175.26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14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33" t="s">
        <v>2</v>
      </c>
      <c r="B68" s="33">
        <v>3765</v>
      </c>
      <c r="C68" s="33" t="s">
        <v>69</v>
      </c>
      <c r="D68" s="33" t="s">
        <v>76</v>
      </c>
      <c r="E68" s="33" t="s">
        <v>119</v>
      </c>
      <c r="F68" s="34">
        <v>487000</v>
      </c>
      <c r="G68" s="34">
        <v>1640121</v>
      </c>
      <c r="H68" s="34"/>
      <c r="I68" s="34">
        <v>9109716</v>
      </c>
      <c r="J68" s="35">
        <v>40266</v>
      </c>
      <c r="K68" s="34">
        <v>527577.5</v>
      </c>
      <c r="L68" s="34">
        <v>3250.82</v>
      </c>
      <c r="M68" s="34">
        <v>0</v>
      </c>
      <c r="N68" s="34">
        <v>40.9</v>
      </c>
      <c r="O68" s="34">
        <v>4909.84</v>
      </c>
      <c r="P68" s="34">
        <v>32338.21</v>
      </c>
      <c r="Q68" s="34">
        <f>SUM(L68:P68)</f>
        <v>40539.770000000004</v>
      </c>
      <c r="R68" s="34">
        <v>16989.71</v>
      </c>
      <c r="S68" s="34">
        <v>0</v>
      </c>
      <c r="T68" s="34">
        <v>12.1</v>
      </c>
      <c r="U68" s="34">
        <v>0</v>
      </c>
      <c r="V68" s="34">
        <v>3011.92</v>
      </c>
      <c r="W68" s="34">
        <v>657.42</v>
      </c>
      <c r="X68" s="34">
        <v>20947.86</v>
      </c>
      <c r="Y68" s="34">
        <v>0</v>
      </c>
      <c r="Z68" s="34">
        <v>1287.75</v>
      </c>
      <c r="AA68" s="34">
        <f>SUM(K68:P68)+SUM(R68:Z68)</f>
        <v>611024.0299999999</v>
      </c>
      <c r="AB68" s="34">
        <v>449410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2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33" t="s">
        <v>5</v>
      </c>
      <c r="B69" s="33">
        <v>3939</v>
      </c>
      <c r="C69" s="33" t="s">
        <v>70</v>
      </c>
      <c r="D69" s="33" t="s">
        <v>79</v>
      </c>
      <c r="E69" s="33" t="s">
        <v>119</v>
      </c>
      <c r="F69" s="34">
        <v>4765000</v>
      </c>
      <c r="G69" s="34">
        <v>3494751</v>
      </c>
      <c r="H69" s="34"/>
      <c r="I69" s="34">
        <v>3141290</v>
      </c>
      <c r="J69" s="35">
        <v>40231</v>
      </c>
      <c r="K69" s="34">
        <v>195030</v>
      </c>
      <c r="L69" s="34">
        <v>0</v>
      </c>
      <c r="M69" s="34">
        <v>0</v>
      </c>
      <c r="N69" s="34">
        <v>0</v>
      </c>
      <c r="O69" s="34">
        <v>4337</v>
      </c>
      <c r="P69" s="34">
        <v>1352</v>
      </c>
      <c r="Q69" s="34">
        <f>SUM(L69:P69)</f>
        <v>5689</v>
      </c>
      <c r="R69" s="34">
        <v>0</v>
      </c>
      <c r="S69" s="34">
        <v>0</v>
      </c>
      <c r="T69" s="34">
        <v>1890</v>
      </c>
      <c r="U69" s="34">
        <v>25320</v>
      </c>
      <c r="V69" s="34">
        <v>3429</v>
      </c>
      <c r="W69" s="34">
        <v>0</v>
      </c>
      <c r="X69" s="34">
        <v>20130</v>
      </c>
      <c r="Y69" s="34">
        <v>0</v>
      </c>
      <c r="Z69" s="34">
        <v>0</v>
      </c>
      <c r="AA69" s="34">
        <f>SUM(K69:P69)+SUM(R69:Z69)</f>
        <v>251488</v>
      </c>
      <c r="AB69" s="34">
        <v>27072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33" t="s">
        <v>22</v>
      </c>
      <c r="B70" s="33">
        <v>4126</v>
      </c>
      <c r="C70" s="33" t="s">
        <v>72</v>
      </c>
      <c r="D70" s="33" t="s">
        <v>93</v>
      </c>
      <c r="E70" s="33" t="s">
        <v>120</v>
      </c>
      <c r="F70" s="34">
        <v>3011000</v>
      </c>
      <c r="G70" s="34">
        <v>2646529</v>
      </c>
      <c r="H70" s="34"/>
      <c r="I70" s="34">
        <v>2566401</v>
      </c>
      <c r="J70" s="35">
        <v>40240</v>
      </c>
      <c r="K70" s="34">
        <v>0</v>
      </c>
      <c r="L70" s="34">
        <v>65049</v>
      </c>
      <c r="M70" s="34">
        <v>0</v>
      </c>
      <c r="N70" s="34">
        <v>0</v>
      </c>
      <c r="O70" s="34">
        <v>0</v>
      </c>
      <c r="P70" s="34">
        <v>0</v>
      </c>
      <c r="Q70" s="34">
        <f>SUM(L70:P70)</f>
        <v>65049</v>
      </c>
      <c r="R70" s="34">
        <v>43904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f>SUM(K70:P70)+SUM(R70:Z70)</f>
        <v>108953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14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33" t="s">
        <v>44</v>
      </c>
      <c r="B71" s="33">
        <v>4292</v>
      </c>
      <c r="C71" s="33" t="s">
        <v>71</v>
      </c>
      <c r="D71" s="33" t="s">
        <v>83</v>
      </c>
      <c r="E71" s="33" t="s">
        <v>119</v>
      </c>
      <c r="F71" s="34">
        <v>10300000</v>
      </c>
      <c r="G71" s="34">
        <v>10160000</v>
      </c>
      <c r="H71" s="34"/>
      <c r="I71" s="34">
        <v>9900776</v>
      </c>
      <c r="J71" s="35">
        <v>40262</v>
      </c>
      <c r="K71" s="34">
        <v>107674.68</v>
      </c>
      <c r="L71" s="34">
        <v>0</v>
      </c>
      <c r="M71" s="34">
        <v>0</v>
      </c>
      <c r="N71" s="34">
        <v>21098.49</v>
      </c>
      <c r="O71" s="34">
        <v>129.08</v>
      </c>
      <c r="P71" s="34">
        <v>4377</v>
      </c>
      <c r="Q71" s="34">
        <f>SUM(L71:P71)</f>
        <v>25604.570000000003</v>
      </c>
      <c r="R71" s="34">
        <v>0</v>
      </c>
      <c r="S71" s="34">
        <v>0</v>
      </c>
      <c r="T71" s="34">
        <v>61346.48</v>
      </c>
      <c r="U71" s="34">
        <v>0</v>
      </c>
      <c r="V71" s="34">
        <v>0</v>
      </c>
      <c r="W71" s="34">
        <v>5118.78</v>
      </c>
      <c r="X71" s="34">
        <v>5083.48</v>
      </c>
      <c r="Y71" s="34">
        <v>0</v>
      </c>
      <c r="Z71" s="34">
        <v>246.09</v>
      </c>
      <c r="AA71" s="34">
        <f>SUM(K71:P71)+SUM(R71:Z71)</f>
        <v>205074.08000000002</v>
      </c>
      <c r="AB71" s="34">
        <v>0</v>
      </c>
      <c r="AC71" s="34">
        <v>0</v>
      </c>
      <c r="AD71" s="34">
        <v>0</v>
      </c>
      <c r="AE71" s="34">
        <v>829.8</v>
      </c>
      <c r="AF71" s="34">
        <v>0</v>
      </c>
      <c r="AG71" s="34">
        <v>0</v>
      </c>
      <c r="AH71" s="34">
        <v>15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30"/>
      <c r="B72" s="30"/>
      <c r="C72" s="30"/>
      <c r="D72" s="30"/>
      <c r="E72" s="30"/>
      <c r="F72" s="31"/>
      <c r="G72" s="31"/>
      <c r="H72" s="31"/>
      <c r="I72" s="31"/>
      <c r="J72" s="32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34" ht="13.5" thickBot="1">
      <c r="A73" s="8" t="s">
        <v>153</v>
      </c>
      <c r="B73" s="9">
        <v>69</v>
      </c>
      <c r="C73" s="9"/>
      <c r="D73" s="9"/>
      <c r="E73" s="9"/>
      <c r="F73" s="10"/>
      <c r="G73" s="10">
        <f>SUM(G3:G71)</f>
        <v>134919136</v>
      </c>
      <c r="H73" s="10">
        <f>SUM(H3:H71)</f>
        <v>0</v>
      </c>
      <c r="I73" s="10">
        <f>SUM(I3:I71)</f>
        <v>135598551</v>
      </c>
      <c r="J73" s="11"/>
      <c r="K73" s="10">
        <f aca="true" t="shared" si="4" ref="K73:AG73">SUM(K3:K71)</f>
        <v>4843232.559999999</v>
      </c>
      <c r="L73" s="10">
        <f t="shared" si="4"/>
        <v>346436.3</v>
      </c>
      <c r="M73" s="10">
        <f t="shared" si="4"/>
        <v>467709.8</v>
      </c>
      <c r="N73" s="10">
        <f t="shared" si="4"/>
        <v>186793.83999999997</v>
      </c>
      <c r="O73" s="10">
        <f t="shared" si="4"/>
        <v>44252.66</v>
      </c>
      <c r="P73" s="10">
        <f t="shared" si="4"/>
        <v>483898.62000000005</v>
      </c>
      <c r="Q73" s="10">
        <f t="shared" si="4"/>
        <v>1529091.22</v>
      </c>
      <c r="R73" s="10">
        <f t="shared" si="4"/>
        <v>264332.07999999996</v>
      </c>
      <c r="S73" s="10">
        <f t="shared" si="4"/>
        <v>27803</v>
      </c>
      <c r="T73" s="10">
        <f t="shared" si="4"/>
        <v>714975.2799999999</v>
      </c>
      <c r="U73" s="10">
        <f t="shared" si="4"/>
        <v>299997.56999999995</v>
      </c>
      <c r="V73" s="10">
        <f t="shared" si="4"/>
        <v>281102.71</v>
      </c>
      <c r="W73" s="10">
        <f t="shared" si="4"/>
        <v>50168.52</v>
      </c>
      <c r="X73" s="10">
        <f t="shared" si="4"/>
        <v>373795.61999999994</v>
      </c>
      <c r="Y73" s="10">
        <f t="shared" si="4"/>
        <v>341580.11</v>
      </c>
      <c r="Z73" s="10">
        <f t="shared" si="4"/>
        <v>7623.22</v>
      </c>
      <c r="AA73" s="10">
        <f t="shared" si="4"/>
        <v>8733701.889999999</v>
      </c>
      <c r="AB73" s="10">
        <f t="shared" si="4"/>
        <v>672550.37</v>
      </c>
      <c r="AC73" s="10">
        <f t="shared" si="4"/>
        <v>0</v>
      </c>
      <c r="AD73" s="10">
        <f t="shared" si="4"/>
        <v>10238.509999999998</v>
      </c>
      <c r="AE73" s="10">
        <f t="shared" si="4"/>
        <v>462877.27999999997</v>
      </c>
      <c r="AF73" s="10">
        <f t="shared" si="4"/>
        <v>50504</v>
      </c>
      <c r="AG73" s="10">
        <f t="shared" si="4"/>
        <v>0</v>
      </c>
      <c r="AH73" s="10"/>
    </row>
    <row r="74" spans="11:33" ht="26.25" thickBot="1">
      <c r="K74" s="29" t="s">
        <v>172</v>
      </c>
      <c r="L74" s="29" t="s">
        <v>173</v>
      </c>
      <c r="M74" s="29" t="s">
        <v>174</v>
      </c>
      <c r="N74" s="29" t="s">
        <v>175</v>
      </c>
      <c r="O74" s="29" t="s">
        <v>176</v>
      </c>
      <c r="P74" s="29" t="s">
        <v>177</v>
      </c>
      <c r="Q74" s="29" t="s">
        <v>178</v>
      </c>
      <c r="R74" s="29" t="s">
        <v>179</v>
      </c>
      <c r="S74" s="29" t="s">
        <v>180</v>
      </c>
      <c r="T74" s="29" t="s">
        <v>181</v>
      </c>
      <c r="U74" s="29" t="s">
        <v>182</v>
      </c>
      <c r="V74" s="29" t="s">
        <v>183</v>
      </c>
      <c r="W74" s="29" t="s">
        <v>184</v>
      </c>
      <c r="X74" s="29" t="s">
        <v>185</v>
      </c>
      <c r="Y74" s="29" t="s">
        <v>186</v>
      </c>
      <c r="Z74" s="29" t="s">
        <v>187</v>
      </c>
      <c r="AA74" s="29" t="s">
        <v>188</v>
      </c>
      <c r="AB74" s="29" t="s">
        <v>145</v>
      </c>
      <c r="AC74" s="29" t="s">
        <v>146</v>
      </c>
      <c r="AD74" s="29" t="s">
        <v>147</v>
      </c>
      <c r="AE74" s="29" t="s">
        <v>148</v>
      </c>
      <c r="AF74" s="29" t="s">
        <v>149</v>
      </c>
      <c r="AG74" s="29" t="s">
        <v>150</v>
      </c>
    </row>
    <row r="75" spans="1:7" ht="15.75">
      <c r="A75" s="36" t="s">
        <v>155</v>
      </c>
      <c r="B75" s="37"/>
      <c r="C75" s="37"/>
      <c r="D75" s="37"/>
      <c r="E75" s="37"/>
      <c r="F75" s="37"/>
      <c r="G75" s="38"/>
    </row>
    <row r="76" spans="1:7" ht="12.75">
      <c r="A76" s="18" t="s">
        <v>156</v>
      </c>
      <c r="B76" s="19" t="s">
        <v>164</v>
      </c>
      <c r="C76" s="20"/>
      <c r="D76" s="20"/>
      <c r="E76" s="21"/>
      <c r="F76" s="21"/>
      <c r="G76" s="22"/>
    </row>
    <row r="77" spans="1:7" ht="12.75">
      <c r="A77" s="18" t="s">
        <v>157</v>
      </c>
      <c r="B77" s="19" t="s">
        <v>165</v>
      </c>
      <c r="C77" s="20"/>
      <c r="D77" s="20"/>
      <c r="E77" s="21"/>
      <c r="F77" s="21"/>
      <c r="G77" s="22"/>
    </row>
    <row r="78" spans="1:7" ht="12.75">
      <c r="A78" s="18" t="s">
        <v>158</v>
      </c>
      <c r="B78" s="19" t="s">
        <v>166</v>
      </c>
      <c r="C78" s="20"/>
      <c r="D78" s="20"/>
      <c r="E78" s="21"/>
      <c r="F78" s="21"/>
      <c r="G78" s="22"/>
    </row>
    <row r="79" spans="1:7" ht="12.75">
      <c r="A79" s="18" t="s">
        <v>159</v>
      </c>
      <c r="B79" s="19" t="s">
        <v>167</v>
      </c>
      <c r="C79" s="20"/>
      <c r="D79" s="20"/>
      <c r="E79" s="21"/>
      <c r="F79" s="21"/>
      <c r="G79" s="22"/>
    </row>
    <row r="80" spans="1:7" ht="12.75">
      <c r="A80" s="18" t="s">
        <v>160</v>
      </c>
      <c r="B80" s="19" t="s">
        <v>168</v>
      </c>
      <c r="C80" s="20"/>
      <c r="D80" s="20"/>
      <c r="E80" s="21"/>
      <c r="F80" s="21"/>
      <c r="G80" s="22"/>
    </row>
    <row r="81" spans="1:7" ht="12.75">
      <c r="A81" s="18" t="s">
        <v>161</v>
      </c>
      <c r="B81" s="19" t="s">
        <v>169</v>
      </c>
      <c r="C81" s="20"/>
      <c r="D81" s="20"/>
      <c r="E81" s="21"/>
      <c r="F81" s="21"/>
      <c r="G81" s="22"/>
    </row>
    <row r="82" spans="1:7" ht="12.75">
      <c r="A82" s="18" t="s">
        <v>162</v>
      </c>
      <c r="B82" s="19" t="s">
        <v>170</v>
      </c>
      <c r="C82" s="20"/>
      <c r="D82" s="20"/>
      <c r="E82" s="21"/>
      <c r="F82" s="21"/>
      <c r="G82" s="22"/>
    </row>
    <row r="83" spans="1:7" ht="12.75">
      <c r="A83" s="18" t="s">
        <v>163</v>
      </c>
      <c r="B83" s="20"/>
      <c r="C83" s="20"/>
      <c r="D83" s="21"/>
      <c r="E83" s="20"/>
      <c r="F83" s="21"/>
      <c r="G83" s="22"/>
    </row>
    <row r="84" spans="1:7" ht="13.5" thickBot="1">
      <c r="A84" s="23"/>
      <c r="B84" s="24"/>
      <c r="C84" s="24"/>
      <c r="D84" s="24"/>
      <c r="E84" s="24"/>
      <c r="F84" s="25"/>
      <c r="G84" s="26"/>
    </row>
    <row r="85" spans="1:7" ht="12.75">
      <c r="A85" s="19"/>
      <c r="B85" s="27"/>
      <c r="C85" s="27"/>
      <c r="D85" s="27"/>
      <c r="E85" s="27"/>
      <c r="F85" s="28"/>
      <c r="G85" s="28"/>
    </row>
    <row r="86" spans="1:7" ht="12.75">
      <c r="A86" s="19"/>
      <c r="B86" s="27"/>
      <c r="C86" s="27"/>
      <c r="D86" s="27"/>
      <c r="E86" s="27"/>
      <c r="F86" s="28"/>
      <c r="G86" s="28"/>
    </row>
    <row r="87" spans="1:7" ht="12.75">
      <c r="A87" s="19"/>
      <c r="B87" s="27"/>
      <c r="C87" s="27"/>
      <c r="D87" s="27"/>
      <c r="E87" s="27"/>
      <c r="F87" s="28"/>
      <c r="G87" s="28"/>
    </row>
    <row r="88" spans="1:7" ht="12.75">
      <c r="A88" s="19"/>
      <c r="B88" s="27"/>
      <c r="C88" s="27"/>
      <c r="D88" s="27"/>
      <c r="E88" s="27"/>
      <c r="F88" s="28"/>
      <c r="G88" s="28"/>
    </row>
    <row r="89" spans="1:7" ht="12.75">
      <c r="A89" s="19"/>
      <c r="B89" s="27"/>
      <c r="C89" s="27"/>
      <c r="D89" s="27"/>
      <c r="E89" s="27"/>
      <c r="F89" s="28"/>
      <c r="G89" s="28"/>
    </row>
  </sheetData>
  <mergeCells count="2">
    <mergeCell ref="A75:G75"/>
    <mergeCell ref="AB1:AG1"/>
  </mergeCells>
  <printOptions/>
  <pageMargins left="0.2" right="0.24" top="0.45" bottom="0.37" header="0.24" footer="0.19"/>
  <pageSetup horizontalDpi="600" verticalDpi="600" orientation="landscape" paperSize="5" scale="50" r:id="rId1"/>
  <headerFooter alignWithMargins="0">
    <oddHeader>&amp;CMunicipal &amp;&amp; Industrial Waste Landfills Tonnage Data 2009&amp;RWed May 12 15:55:45 CDT 2010</oddHeader>
    <oddFooter>&amp;RCreated by Oracle_Excel_Tonnage, version 2.6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90"/>
  <sheetViews>
    <sheetView tabSelected="1" zoomScale="75" zoomScaleNormal="75" workbookViewId="0" topLeftCell="A1">
      <pane xSplit="2" ySplit="2" topLeftCell="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" sqref="A13:IV13"/>
    </sheetView>
  </sheetViews>
  <sheetFormatPr defaultColWidth="9.140625" defaultRowHeight="12.75"/>
  <cols>
    <col min="1" max="1" width="53.140625" style="13" bestFit="1" customWidth="1"/>
    <col min="2" max="2" width="7.140625" style="13" bestFit="1" customWidth="1"/>
    <col min="3" max="3" width="7.00390625" style="13" bestFit="1" customWidth="1"/>
    <col min="4" max="4" width="10.7109375" style="13" bestFit="1" customWidth="1"/>
    <col min="5" max="5" width="7.00390625" style="13" bestFit="1" customWidth="1"/>
    <col min="6" max="6" width="10.28125" style="12" bestFit="1" customWidth="1"/>
    <col min="7" max="7" width="11.140625" style="12" bestFit="1" customWidth="1"/>
    <col min="8" max="8" width="8.140625" style="12" bestFit="1" customWidth="1"/>
    <col min="9" max="9" width="11.140625" style="12" bestFit="1" customWidth="1"/>
    <col min="10" max="10" width="9.28125" style="14" bestFit="1" customWidth="1"/>
    <col min="11" max="11" width="9.140625" style="12" bestFit="1" customWidth="1"/>
    <col min="12" max="14" width="7.57421875" style="12" bestFit="1" customWidth="1"/>
    <col min="15" max="15" width="6.57421875" style="12" bestFit="1" customWidth="1"/>
    <col min="16" max="16" width="7.57421875" style="12" bestFit="1" customWidth="1"/>
    <col min="17" max="17" width="9.140625" style="12" bestFit="1" customWidth="1"/>
    <col min="18" max="18" width="7.57421875" style="12" bestFit="1" customWidth="1"/>
    <col min="19" max="19" width="6.8515625" style="12" bestFit="1" customWidth="1"/>
    <col min="20" max="22" width="7.57421875" style="12" bestFit="1" customWidth="1"/>
    <col min="23" max="23" width="6.8515625" style="12" bestFit="1" customWidth="1"/>
    <col min="24" max="25" width="7.57421875" style="12" bestFit="1" customWidth="1"/>
    <col min="26" max="26" width="6.8515625" style="12" bestFit="1" customWidth="1"/>
    <col min="27" max="27" width="9.140625" style="12" bestFit="1" customWidth="1"/>
    <col min="28" max="28" width="7.57421875" style="12" bestFit="1" customWidth="1"/>
    <col min="29" max="29" width="3.00390625" style="12" customWidth="1"/>
    <col min="30" max="30" width="6.57421875" style="12" bestFit="1" customWidth="1"/>
    <col min="31" max="31" width="7.57421875" style="12" bestFit="1" customWidth="1"/>
    <col min="32" max="32" width="6.57421875" style="12" bestFit="1" customWidth="1"/>
    <col min="33" max="33" width="5.7109375" style="12" bestFit="1" customWidth="1"/>
    <col min="34" max="34" width="8.8515625" style="12" bestFit="1" customWidth="1"/>
    <col min="35" max="51" width="6.7109375" style="12" customWidth="1"/>
  </cols>
  <sheetData>
    <row r="1" spans="1:51" ht="14.25">
      <c r="A1" s="15" t="s">
        <v>171</v>
      </c>
      <c r="B1" s="1"/>
      <c r="C1" s="1"/>
      <c r="D1" s="1"/>
      <c r="E1" s="1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9" t="s">
        <v>154</v>
      </c>
      <c r="AC1" s="39"/>
      <c r="AD1" s="39"/>
      <c r="AE1" s="39"/>
      <c r="AF1" s="39"/>
      <c r="AG1" s="3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51">
      <c r="A2" s="4" t="s">
        <v>0</v>
      </c>
      <c r="B2" s="4" t="s">
        <v>67</v>
      </c>
      <c r="C2" s="4" t="s">
        <v>68</v>
      </c>
      <c r="D2" s="4" t="s">
        <v>74</v>
      </c>
      <c r="E2" s="4" t="s">
        <v>118</v>
      </c>
      <c r="F2" s="5" t="s">
        <v>123</v>
      </c>
      <c r="G2" s="5" t="s">
        <v>124</v>
      </c>
      <c r="H2" s="5" t="s">
        <v>125</v>
      </c>
      <c r="I2" s="5" t="s">
        <v>126</v>
      </c>
      <c r="J2" s="6" t="s">
        <v>127</v>
      </c>
      <c r="K2" s="5" t="s">
        <v>128</v>
      </c>
      <c r="L2" s="5" t="s">
        <v>129</v>
      </c>
      <c r="M2" s="5" t="s">
        <v>130</v>
      </c>
      <c r="N2" s="5" t="s">
        <v>131</v>
      </c>
      <c r="O2" s="5" t="s">
        <v>132</v>
      </c>
      <c r="P2" s="5" t="s">
        <v>133</v>
      </c>
      <c r="Q2" s="5" t="s">
        <v>134</v>
      </c>
      <c r="R2" s="5" t="s">
        <v>135</v>
      </c>
      <c r="S2" s="5" t="s">
        <v>136</v>
      </c>
      <c r="T2" s="5" t="s">
        <v>137</v>
      </c>
      <c r="U2" s="5" t="s">
        <v>138</v>
      </c>
      <c r="V2" s="5" t="s">
        <v>139</v>
      </c>
      <c r="W2" s="5" t="s">
        <v>140</v>
      </c>
      <c r="X2" s="5" t="s">
        <v>141</v>
      </c>
      <c r="Y2" s="5" t="s">
        <v>142</v>
      </c>
      <c r="Z2" s="5" t="s">
        <v>143</v>
      </c>
      <c r="AA2" s="5" t="s">
        <v>144</v>
      </c>
      <c r="AB2" s="5" t="s">
        <v>145</v>
      </c>
      <c r="AC2" s="5" t="s">
        <v>146</v>
      </c>
      <c r="AD2" s="5" t="s">
        <v>147</v>
      </c>
      <c r="AE2" s="5" t="s">
        <v>148</v>
      </c>
      <c r="AF2" s="5" t="s">
        <v>149</v>
      </c>
      <c r="AG2" s="5" t="s">
        <v>150</v>
      </c>
      <c r="AH2" s="5" t="s">
        <v>151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2.75">
      <c r="A3" s="33" t="s">
        <v>64</v>
      </c>
      <c r="B3" s="33">
        <v>3150</v>
      </c>
      <c r="C3" s="33" t="s">
        <v>72</v>
      </c>
      <c r="D3" s="33" t="s">
        <v>116</v>
      </c>
      <c r="E3" s="33" t="s">
        <v>119</v>
      </c>
      <c r="F3" s="34">
        <v>700000</v>
      </c>
      <c r="G3" s="34">
        <v>232407</v>
      </c>
      <c r="H3" s="34"/>
      <c r="I3" s="34">
        <v>210931</v>
      </c>
      <c r="J3" s="35">
        <v>40227</v>
      </c>
      <c r="K3" s="34">
        <v>12885.65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f aca="true" t="shared" si="0" ref="Q3:Q34">SUM(L3:P3)</f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  <c r="Z3" s="34">
        <v>0</v>
      </c>
      <c r="AA3" s="34">
        <f aca="true" t="shared" si="1" ref="AA3:AA34">SUM(K3:P3)+SUM(R3:Z3)</f>
        <v>12885.65</v>
      </c>
      <c r="AB3" s="34">
        <v>0</v>
      </c>
      <c r="AC3" s="34">
        <v>0</v>
      </c>
      <c r="AD3" s="34">
        <v>0</v>
      </c>
      <c r="AE3" s="34">
        <v>0</v>
      </c>
      <c r="AF3" s="34">
        <v>0</v>
      </c>
      <c r="AG3" s="34">
        <v>0</v>
      </c>
      <c r="AH3" s="34">
        <v>32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2.75">
      <c r="A4" s="33" t="s">
        <v>61</v>
      </c>
      <c r="B4" s="33">
        <v>3458</v>
      </c>
      <c r="C4" s="33" t="s">
        <v>71</v>
      </c>
      <c r="D4" s="33" t="s">
        <v>81</v>
      </c>
      <c r="E4" s="33" t="s">
        <v>120</v>
      </c>
      <c r="F4" s="34">
        <v>525000</v>
      </c>
      <c r="G4" s="34">
        <v>389801</v>
      </c>
      <c r="H4" s="34"/>
      <c r="I4" s="34">
        <v>260565</v>
      </c>
      <c r="J4" s="35">
        <v>40263</v>
      </c>
      <c r="K4" s="34">
        <v>0</v>
      </c>
      <c r="L4" s="34">
        <v>12910</v>
      </c>
      <c r="M4" s="34">
        <v>0</v>
      </c>
      <c r="N4" s="34">
        <v>0</v>
      </c>
      <c r="O4" s="34">
        <v>0</v>
      </c>
      <c r="P4" s="34">
        <v>0</v>
      </c>
      <c r="Q4" s="34">
        <f t="shared" si="0"/>
        <v>12910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f t="shared" si="1"/>
        <v>12910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15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2.75">
      <c r="A5" s="33" t="s">
        <v>9</v>
      </c>
      <c r="B5" s="33">
        <v>3036</v>
      </c>
      <c r="C5" s="33" t="s">
        <v>71</v>
      </c>
      <c r="D5" s="33" t="s">
        <v>82</v>
      </c>
      <c r="E5" s="33" t="s">
        <v>121</v>
      </c>
      <c r="F5" s="34">
        <v>4250000</v>
      </c>
      <c r="G5" s="34">
        <v>47246</v>
      </c>
      <c r="H5" s="34"/>
      <c r="I5" s="34">
        <v>64907</v>
      </c>
      <c r="J5" s="35">
        <v>40263</v>
      </c>
      <c r="K5" s="34">
        <v>0</v>
      </c>
      <c r="L5" s="34">
        <v>2093</v>
      </c>
      <c r="M5" s="34">
        <v>9571</v>
      </c>
      <c r="N5" s="34">
        <v>0</v>
      </c>
      <c r="O5" s="34">
        <v>0</v>
      </c>
      <c r="P5" s="34">
        <v>0</v>
      </c>
      <c r="Q5" s="34">
        <f t="shared" si="0"/>
        <v>11664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f t="shared" si="1"/>
        <v>11664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5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2.75">
      <c r="A6" s="33" t="s">
        <v>54</v>
      </c>
      <c r="B6" s="33">
        <v>3474</v>
      </c>
      <c r="C6" s="33" t="s">
        <v>73</v>
      </c>
      <c r="D6" s="33" t="s">
        <v>110</v>
      </c>
      <c r="E6" s="33" t="s">
        <v>119</v>
      </c>
      <c r="F6" s="34">
        <v>4347900</v>
      </c>
      <c r="G6" s="34">
        <v>6956535</v>
      </c>
      <c r="H6" s="34"/>
      <c r="I6" s="34">
        <v>6607809</v>
      </c>
      <c r="J6" s="35">
        <v>40255</v>
      </c>
      <c r="K6" s="34">
        <v>182475</v>
      </c>
      <c r="L6" s="34">
        <v>0</v>
      </c>
      <c r="M6" s="34">
        <v>0</v>
      </c>
      <c r="N6" s="34">
        <v>0</v>
      </c>
      <c r="O6" s="34">
        <v>21</v>
      </c>
      <c r="P6" s="34">
        <v>1476</v>
      </c>
      <c r="Q6" s="34">
        <f t="shared" si="0"/>
        <v>1497</v>
      </c>
      <c r="R6" s="34">
        <v>0</v>
      </c>
      <c r="S6" s="34">
        <v>27795</v>
      </c>
      <c r="T6" s="34">
        <v>0</v>
      </c>
      <c r="U6" s="34">
        <v>50488</v>
      </c>
      <c r="V6" s="34">
        <v>794</v>
      </c>
      <c r="W6" s="34">
        <v>0</v>
      </c>
      <c r="X6" s="34">
        <v>5512</v>
      </c>
      <c r="Y6" s="34">
        <v>0</v>
      </c>
      <c r="Z6" s="34">
        <v>0</v>
      </c>
      <c r="AA6" s="34">
        <f t="shared" si="1"/>
        <v>268561</v>
      </c>
      <c r="AB6" s="34">
        <v>0</v>
      </c>
      <c r="AC6" s="34">
        <v>0</v>
      </c>
      <c r="AD6" s="34">
        <v>0</v>
      </c>
      <c r="AE6" s="34">
        <v>187513.49</v>
      </c>
      <c r="AF6" s="34">
        <v>0</v>
      </c>
      <c r="AG6" s="34">
        <v>0</v>
      </c>
      <c r="AH6" s="34">
        <v>9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2.75">
      <c r="A7" s="33" t="s">
        <v>46</v>
      </c>
      <c r="B7" s="33">
        <v>3122</v>
      </c>
      <c r="C7" s="33" t="s">
        <v>70</v>
      </c>
      <c r="D7" s="33" t="s">
        <v>105</v>
      </c>
      <c r="E7" s="33" t="s">
        <v>121</v>
      </c>
      <c r="F7" s="34">
        <v>83400</v>
      </c>
      <c r="G7" s="34">
        <v>0</v>
      </c>
      <c r="H7" s="34"/>
      <c r="I7" s="34">
        <v>60000</v>
      </c>
      <c r="J7" s="35">
        <v>40240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f t="shared" si="0"/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f t="shared" si="1"/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5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2.75">
      <c r="A8" s="33" t="s">
        <v>39</v>
      </c>
      <c r="B8" s="33">
        <v>2927</v>
      </c>
      <c r="C8" s="33" t="s">
        <v>72</v>
      </c>
      <c r="D8" s="33" t="s">
        <v>93</v>
      </c>
      <c r="E8" s="33" t="s">
        <v>120</v>
      </c>
      <c r="F8" s="34">
        <v>1655700</v>
      </c>
      <c r="G8" s="34">
        <v>0</v>
      </c>
      <c r="H8" s="34"/>
      <c r="I8" s="34">
        <v>0</v>
      </c>
      <c r="J8" s="35">
        <v>40240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f t="shared" si="0"/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f t="shared" si="1"/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1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2.75">
      <c r="A9" s="33" t="s">
        <v>22</v>
      </c>
      <c r="B9" s="33">
        <v>4126</v>
      </c>
      <c r="C9" s="33" t="s">
        <v>72</v>
      </c>
      <c r="D9" s="33" t="s">
        <v>93</v>
      </c>
      <c r="E9" s="33" t="s">
        <v>120</v>
      </c>
      <c r="F9" s="34">
        <v>3011000</v>
      </c>
      <c r="G9" s="34">
        <v>2646529</v>
      </c>
      <c r="H9" s="34"/>
      <c r="I9" s="34">
        <v>2566401</v>
      </c>
      <c r="J9" s="35">
        <v>40240</v>
      </c>
      <c r="K9" s="34">
        <v>0</v>
      </c>
      <c r="L9" s="34">
        <v>65049</v>
      </c>
      <c r="M9" s="34">
        <v>0</v>
      </c>
      <c r="N9" s="34">
        <v>0</v>
      </c>
      <c r="O9" s="34">
        <v>0</v>
      </c>
      <c r="P9" s="34">
        <v>0</v>
      </c>
      <c r="Q9" s="34">
        <f t="shared" si="0"/>
        <v>65049</v>
      </c>
      <c r="R9" s="34">
        <v>43904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f t="shared" si="1"/>
        <v>108953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14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</row>
    <row r="10" spans="1:51" ht="12.75">
      <c r="A10" s="33" t="s">
        <v>60</v>
      </c>
      <c r="B10" s="33">
        <v>3018</v>
      </c>
      <c r="C10" s="33" t="s">
        <v>70</v>
      </c>
      <c r="D10" s="33" t="s">
        <v>97</v>
      </c>
      <c r="E10" s="33" t="s">
        <v>119</v>
      </c>
      <c r="F10" s="34">
        <v>650000</v>
      </c>
      <c r="G10" s="34">
        <v>692870</v>
      </c>
      <c r="H10" s="34"/>
      <c r="I10" s="34">
        <v>471950</v>
      </c>
      <c r="J10" s="35">
        <v>40248</v>
      </c>
      <c r="K10" s="34">
        <v>109806</v>
      </c>
      <c r="L10" s="34">
        <v>0</v>
      </c>
      <c r="M10" s="34">
        <v>0</v>
      </c>
      <c r="N10" s="34">
        <v>0</v>
      </c>
      <c r="O10" s="34">
        <v>0</v>
      </c>
      <c r="P10" s="34">
        <v>4671</v>
      </c>
      <c r="Q10" s="34">
        <f t="shared" si="0"/>
        <v>4671</v>
      </c>
      <c r="R10" s="34">
        <v>9830</v>
      </c>
      <c r="S10" s="34">
        <v>0</v>
      </c>
      <c r="T10" s="34">
        <v>0</v>
      </c>
      <c r="U10" s="34">
        <v>0</v>
      </c>
      <c r="V10" s="34">
        <v>1426</v>
      </c>
      <c r="W10" s="34">
        <v>0</v>
      </c>
      <c r="X10" s="34">
        <v>32644</v>
      </c>
      <c r="Y10" s="34">
        <v>0</v>
      </c>
      <c r="Z10" s="34">
        <v>0</v>
      </c>
      <c r="AA10" s="34">
        <f t="shared" si="1"/>
        <v>158377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12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2.75">
      <c r="A11" s="33" t="s">
        <v>24</v>
      </c>
      <c r="B11" s="33">
        <v>1365</v>
      </c>
      <c r="C11" s="33" t="s">
        <v>72</v>
      </c>
      <c r="D11" s="33" t="s">
        <v>85</v>
      </c>
      <c r="E11" s="33" t="s">
        <v>120</v>
      </c>
      <c r="F11" s="34">
        <v>1260000</v>
      </c>
      <c r="G11" s="34">
        <v>609549</v>
      </c>
      <c r="H11" s="34"/>
      <c r="I11" s="34">
        <v>576823</v>
      </c>
      <c r="J11" s="35">
        <v>40246</v>
      </c>
      <c r="K11" s="34">
        <v>0</v>
      </c>
      <c r="L11" s="34">
        <v>31767</v>
      </c>
      <c r="M11" s="34">
        <v>0</v>
      </c>
      <c r="N11" s="34">
        <v>0</v>
      </c>
      <c r="O11" s="34">
        <v>0</v>
      </c>
      <c r="P11" s="34">
        <v>403</v>
      </c>
      <c r="Q11" s="34">
        <f t="shared" si="0"/>
        <v>32170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1"/>
        <v>32170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26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12.75">
      <c r="A12" s="33" t="s">
        <v>35</v>
      </c>
      <c r="B12" s="33">
        <v>2613</v>
      </c>
      <c r="C12" s="33" t="s">
        <v>72</v>
      </c>
      <c r="D12" s="33" t="s">
        <v>85</v>
      </c>
      <c r="E12" s="33" t="s">
        <v>120</v>
      </c>
      <c r="F12" s="34">
        <v>2736369</v>
      </c>
      <c r="G12" s="34">
        <v>707291</v>
      </c>
      <c r="H12" s="34"/>
      <c r="I12" s="34">
        <v>484164</v>
      </c>
      <c r="J12" s="35">
        <v>40246</v>
      </c>
      <c r="K12" s="34">
        <v>0</v>
      </c>
      <c r="L12" s="34">
        <v>0</v>
      </c>
      <c r="M12" s="34">
        <v>167</v>
      </c>
      <c r="N12" s="34">
        <v>0</v>
      </c>
      <c r="O12" s="34">
        <v>0</v>
      </c>
      <c r="P12" s="34">
        <v>5093</v>
      </c>
      <c r="Q12" s="34">
        <f t="shared" si="0"/>
        <v>5260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1"/>
        <v>5260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51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12.75">
      <c r="A13" s="33" t="s">
        <v>17</v>
      </c>
      <c r="B13" s="33">
        <v>1882</v>
      </c>
      <c r="C13" s="33" t="s">
        <v>69</v>
      </c>
      <c r="D13" s="33" t="s">
        <v>75</v>
      </c>
      <c r="E13" s="33" t="s">
        <v>120</v>
      </c>
      <c r="F13" s="34">
        <v>569000</v>
      </c>
      <c r="G13" s="34">
        <v>85097</v>
      </c>
      <c r="H13" s="34"/>
      <c r="I13" s="34">
        <v>98550</v>
      </c>
      <c r="J13" s="35">
        <v>40232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f t="shared" si="0"/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1"/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7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12.75">
      <c r="A14" s="33" t="s">
        <v>28</v>
      </c>
      <c r="B14" s="33">
        <v>1907</v>
      </c>
      <c r="C14" s="33" t="s">
        <v>71</v>
      </c>
      <c r="D14" s="33" t="s">
        <v>86</v>
      </c>
      <c r="E14" s="33" t="s">
        <v>121</v>
      </c>
      <c r="F14" s="34">
        <v>175000</v>
      </c>
      <c r="G14" s="34">
        <v>116353</v>
      </c>
      <c r="H14" s="34"/>
      <c r="I14" s="34">
        <v>115295</v>
      </c>
      <c r="J14" s="35">
        <v>40233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1164</v>
      </c>
      <c r="Q14" s="34">
        <f t="shared" si="0"/>
        <v>1164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1"/>
        <v>1164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19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2.75">
      <c r="A15" s="33" t="s">
        <v>25</v>
      </c>
      <c r="B15" s="33">
        <v>2893</v>
      </c>
      <c r="C15" s="33" t="s">
        <v>71</v>
      </c>
      <c r="D15" s="33" t="s">
        <v>95</v>
      </c>
      <c r="E15" s="33" t="s">
        <v>120</v>
      </c>
      <c r="F15" s="34">
        <v>750000</v>
      </c>
      <c r="G15" s="34">
        <v>278919</v>
      </c>
      <c r="H15" s="34"/>
      <c r="I15" s="34">
        <v>262304</v>
      </c>
      <c r="J15" s="35">
        <v>40259</v>
      </c>
      <c r="K15" s="34">
        <v>0</v>
      </c>
      <c r="L15" s="34">
        <v>0</v>
      </c>
      <c r="M15" s="34">
        <v>14667</v>
      </c>
      <c r="N15" s="34">
        <v>0</v>
      </c>
      <c r="O15" s="34">
        <v>0</v>
      </c>
      <c r="P15" s="34">
        <v>0</v>
      </c>
      <c r="Q15" s="34">
        <f t="shared" si="0"/>
        <v>14667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1"/>
        <v>14667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24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2.75">
      <c r="A16" s="33" t="s">
        <v>38</v>
      </c>
      <c r="B16" s="33">
        <v>2332</v>
      </c>
      <c r="C16" s="33" t="s">
        <v>71</v>
      </c>
      <c r="D16" s="33" t="s">
        <v>95</v>
      </c>
      <c r="E16" s="33" t="s">
        <v>120</v>
      </c>
      <c r="F16" s="34">
        <v>6250000</v>
      </c>
      <c r="G16" s="34">
        <v>2613771</v>
      </c>
      <c r="H16" s="34"/>
      <c r="I16" s="34">
        <v>2473442</v>
      </c>
      <c r="J16" s="35">
        <v>40266</v>
      </c>
      <c r="K16" s="34">
        <v>0</v>
      </c>
      <c r="L16" s="34">
        <v>0</v>
      </c>
      <c r="M16" s="34">
        <v>153493</v>
      </c>
      <c r="N16" s="34">
        <v>0</v>
      </c>
      <c r="O16" s="34">
        <v>0</v>
      </c>
      <c r="P16" s="34">
        <v>0</v>
      </c>
      <c r="Q16" s="34">
        <f t="shared" si="0"/>
        <v>153493</v>
      </c>
      <c r="R16" s="34">
        <v>0</v>
      </c>
      <c r="S16" s="34">
        <v>0</v>
      </c>
      <c r="T16" s="34">
        <v>162596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1"/>
        <v>316089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7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2.75">
      <c r="A17" s="33" t="s">
        <v>27</v>
      </c>
      <c r="B17" s="33">
        <v>2974</v>
      </c>
      <c r="C17" s="33" t="s">
        <v>70</v>
      </c>
      <c r="D17" s="33" t="s">
        <v>90</v>
      </c>
      <c r="E17" s="33" t="s">
        <v>121</v>
      </c>
      <c r="F17" s="34">
        <v>375000</v>
      </c>
      <c r="G17" s="34">
        <v>333175</v>
      </c>
      <c r="H17" s="34"/>
      <c r="I17" s="34">
        <v>325236</v>
      </c>
      <c r="J17" s="35">
        <v>40233</v>
      </c>
      <c r="K17" s="34">
        <v>0</v>
      </c>
      <c r="L17" s="34">
        <v>0</v>
      </c>
      <c r="M17" s="34">
        <v>0</v>
      </c>
      <c r="N17" s="34">
        <v>10321</v>
      </c>
      <c r="O17" s="34">
        <v>0</v>
      </c>
      <c r="P17" s="34">
        <v>0</v>
      </c>
      <c r="Q17" s="34">
        <f t="shared" si="0"/>
        <v>10321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1"/>
        <v>10321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15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12.75">
      <c r="A18" s="33" t="s">
        <v>23</v>
      </c>
      <c r="B18" s="33">
        <v>3100</v>
      </c>
      <c r="C18" s="33" t="s">
        <v>73</v>
      </c>
      <c r="D18" s="33" t="s">
        <v>94</v>
      </c>
      <c r="E18" s="33" t="s">
        <v>121</v>
      </c>
      <c r="F18" s="34">
        <v>250000</v>
      </c>
      <c r="G18" s="34">
        <v>77000</v>
      </c>
      <c r="H18" s="34"/>
      <c r="I18" s="34">
        <v>61604</v>
      </c>
      <c r="J18" s="35">
        <v>40241</v>
      </c>
      <c r="K18" s="34">
        <v>10516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f t="shared" si="0"/>
        <v>0</v>
      </c>
      <c r="R18" s="34">
        <v>2026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1"/>
        <v>12542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9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2.75">
      <c r="A19" s="33" t="s">
        <v>5</v>
      </c>
      <c r="B19" s="33">
        <v>3939</v>
      </c>
      <c r="C19" s="33" t="s">
        <v>70</v>
      </c>
      <c r="D19" s="33" t="s">
        <v>79</v>
      </c>
      <c r="E19" s="33" t="s">
        <v>119</v>
      </c>
      <c r="F19" s="34">
        <v>4765000</v>
      </c>
      <c r="G19" s="34">
        <v>3494751</v>
      </c>
      <c r="H19" s="34"/>
      <c r="I19" s="34">
        <v>3141290</v>
      </c>
      <c r="J19" s="35">
        <v>40231</v>
      </c>
      <c r="K19" s="34">
        <v>195030</v>
      </c>
      <c r="L19" s="34">
        <v>0</v>
      </c>
      <c r="M19" s="34">
        <v>0</v>
      </c>
      <c r="N19" s="34">
        <v>0</v>
      </c>
      <c r="O19" s="34">
        <v>4337</v>
      </c>
      <c r="P19" s="34">
        <v>1352</v>
      </c>
      <c r="Q19" s="34">
        <f t="shared" si="0"/>
        <v>5689</v>
      </c>
      <c r="R19" s="34">
        <v>0</v>
      </c>
      <c r="S19" s="34">
        <v>0</v>
      </c>
      <c r="T19" s="34">
        <v>1890</v>
      </c>
      <c r="U19" s="34">
        <v>25320</v>
      </c>
      <c r="V19" s="34">
        <v>3429</v>
      </c>
      <c r="W19" s="34">
        <v>0</v>
      </c>
      <c r="X19" s="34">
        <v>20130</v>
      </c>
      <c r="Y19" s="34">
        <v>0</v>
      </c>
      <c r="Z19" s="34">
        <v>0</v>
      </c>
      <c r="AA19" s="34">
        <f t="shared" si="1"/>
        <v>251488</v>
      </c>
      <c r="AB19" s="34">
        <v>27072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2.75">
      <c r="A20" s="33" t="s">
        <v>20</v>
      </c>
      <c r="B20" s="33">
        <v>3070</v>
      </c>
      <c r="C20" s="33" t="s">
        <v>72</v>
      </c>
      <c r="D20" s="33" t="s">
        <v>91</v>
      </c>
      <c r="E20" s="33" t="s">
        <v>121</v>
      </c>
      <c r="F20" s="34">
        <v>420000</v>
      </c>
      <c r="G20" s="34">
        <v>77531</v>
      </c>
      <c r="H20" s="34"/>
      <c r="I20" s="34">
        <v>62611</v>
      </c>
      <c r="J20" s="35">
        <v>40235</v>
      </c>
      <c r="K20" s="34">
        <v>8952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f t="shared" si="0"/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1"/>
        <v>8952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15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12.75">
      <c r="A21" s="33" t="s">
        <v>3</v>
      </c>
      <c r="B21" s="33">
        <v>572</v>
      </c>
      <c r="C21" s="33" t="s">
        <v>69</v>
      </c>
      <c r="D21" s="33" t="s">
        <v>77</v>
      </c>
      <c r="E21" s="33" t="s">
        <v>119</v>
      </c>
      <c r="F21" s="34">
        <v>5000000</v>
      </c>
      <c r="G21" s="34">
        <v>1943503</v>
      </c>
      <c r="H21" s="34"/>
      <c r="I21" s="34">
        <v>2259566</v>
      </c>
      <c r="J21" s="35">
        <v>40270</v>
      </c>
      <c r="K21" s="34">
        <v>87378</v>
      </c>
      <c r="L21" s="34">
        <v>0</v>
      </c>
      <c r="M21" s="34">
        <v>0</v>
      </c>
      <c r="N21" s="34">
        <v>0</v>
      </c>
      <c r="O21" s="34">
        <v>0</v>
      </c>
      <c r="P21" s="34">
        <v>19420</v>
      </c>
      <c r="Q21" s="34">
        <f t="shared" si="0"/>
        <v>19420</v>
      </c>
      <c r="R21" s="34">
        <v>490</v>
      </c>
      <c r="S21" s="34">
        <v>0</v>
      </c>
      <c r="T21" s="34">
        <v>8518</v>
      </c>
      <c r="U21" s="34">
        <v>29324</v>
      </c>
      <c r="V21" s="34">
        <v>8785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1"/>
        <v>153915</v>
      </c>
      <c r="AB21" s="34">
        <v>35662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8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ht="12.75">
      <c r="A22" s="33" t="s">
        <v>16</v>
      </c>
      <c r="B22" s="33">
        <v>2975</v>
      </c>
      <c r="C22" s="33" t="s">
        <v>71</v>
      </c>
      <c r="D22" s="33" t="s">
        <v>88</v>
      </c>
      <c r="E22" s="33" t="s">
        <v>119</v>
      </c>
      <c r="F22" s="34">
        <v>517000</v>
      </c>
      <c r="G22" s="34">
        <v>389348</v>
      </c>
      <c r="H22" s="34"/>
      <c r="I22" s="34">
        <v>333646</v>
      </c>
      <c r="J22" s="35">
        <v>40266</v>
      </c>
      <c r="K22" s="34">
        <v>8984</v>
      </c>
      <c r="L22" s="34">
        <v>5425</v>
      </c>
      <c r="M22" s="34">
        <v>0</v>
      </c>
      <c r="N22" s="34">
        <v>0</v>
      </c>
      <c r="O22" s="34">
        <v>11</v>
      </c>
      <c r="P22" s="34">
        <v>0</v>
      </c>
      <c r="Q22" s="34">
        <f t="shared" si="0"/>
        <v>5436</v>
      </c>
      <c r="R22" s="34">
        <v>10092</v>
      </c>
      <c r="S22" s="34">
        <v>0</v>
      </c>
      <c r="T22" s="34">
        <v>4909</v>
      </c>
      <c r="U22" s="34">
        <v>13695</v>
      </c>
      <c r="V22" s="34">
        <v>0</v>
      </c>
      <c r="W22" s="34">
        <v>11752</v>
      </c>
      <c r="X22" s="34">
        <v>5835</v>
      </c>
      <c r="Y22" s="34">
        <v>0</v>
      </c>
      <c r="Z22" s="34">
        <v>0</v>
      </c>
      <c r="AA22" s="34">
        <f t="shared" si="1"/>
        <v>60703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5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2.75">
      <c r="A23" s="33" t="s">
        <v>47</v>
      </c>
      <c r="B23" s="33">
        <v>1508</v>
      </c>
      <c r="C23" s="33" t="s">
        <v>69</v>
      </c>
      <c r="D23" s="33" t="s">
        <v>102</v>
      </c>
      <c r="E23" s="33" t="s">
        <v>120</v>
      </c>
      <c r="F23" s="34">
        <v>4240000</v>
      </c>
      <c r="G23" s="34">
        <v>176613</v>
      </c>
      <c r="H23" s="34"/>
      <c r="I23" s="34">
        <v>165037</v>
      </c>
      <c r="J23" s="35">
        <v>40259</v>
      </c>
      <c r="K23" s="34">
        <v>0</v>
      </c>
      <c r="L23" s="34">
        <v>0</v>
      </c>
      <c r="M23" s="34">
        <v>0</v>
      </c>
      <c r="N23" s="34">
        <v>9394</v>
      </c>
      <c r="O23" s="34">
        <v>2180</v>
      </c>
      <c r="P23" s="34">
        <v>4054</v>
      </c>
      <c r="Q23" s="34">
        <f t="shared" si="0"/>
        <v>15628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1"/>
        <v>15628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10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2.75">
      <c r="A24" s="33" t="s">
        <v>63</v>
      </c>
      <c r="B24" s="33">
        <v>3253</v>
      </c>
      <c r="C24" s="33" t="s">
        <v>72</v>
      </c>
      <c r="D24" s="33" t="s">
        <v>115</v>
      </c>
      <c r="E24" s="33" t="s">
        <v>119</v>
      </c>
      <c r="F24" s="34">
        <v>1672200</v>
      </c>
      <c r="G24" s="34">
        <v>3195300</v>
      </c>
      <c r="H24" s="34"/>
      <c r="I24" s="34">
        <v>3002094</v>
      </c>
      <c r="J24" s="35">
        <v>40256</v>
      </c>
      <c r="K24" s="34">
        <v>35926.03</v>
      </c>
      <c r="L24" s="34">
        <v>448.24</v>
      </c>
      <c r="M24" s="34">
        <v>0</v>
      </c>
      <c r="N24" s="34">
        <v>169.65</v>
      </c>
      <c r="O24" s="34">
        <v>0</v>
      </c>
      <c r="P24" s="34">
        <v>4041.49</v>
      </c>
      <c r="Q24" s="34">
        <f t="shared" si="0"/>
        <v>4659.38</v>
      </c>
      <c r="R24" s="34">
        <v>16796.77</v>
      </c>
      <c r="S24" s="34">
        <v>0</v>
      </c>
      <c r="T24" s="34">
        <v>7142.47</v>
      </c>
      <c r="U24" s="34">
        <v>0</v>
      </c>
      <c r="V24" s="34">
        <v>5677.35</v>
      </c>
      <c r="W24" s="34">
        <v>0</v>
      </c>
      <c r="X24" s="34">
        <v>14387.55</v>
      </c>
      <c r="Y24" s="34">
        <v>0</v>
      </c>
      <c r="Z24" s="34">
        <v>0</v>
      </c>
      <c r="AA24" s="34">
        <f t="shared" si="1"/>
        <v>84589.54999999999</v>
      </c>
      <c r="AB24" s="34">
        <v>0</v>
      </c>
      <c r="AC24" s="34">
        <v>0</v>
      </c>
      <c r="AD24" s="34">
        <v>59.74</v>
      </c>
      <c r="AE24" s="34">
        <v>16827.21</v>
      </c>
      <c r="AF24" s="34">
        <v>0</v>
      </c>
      <c r="AG24" s="34">
        <v>0</v>
      </c>
      <c r="AH24" s="34">
        <v>24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2.75">
      <c r="A25" s="33" t="s">
        <v>42</v>
      </c>
      <c r="B25" s="33">
        <v>3141</v>
      </c>
      <c r="C25" s="33" t="s">
        <v>73</v>
      </c>
      <c r="D25" s="33" t="s">
        <v>103</v>
      </c>
      <c r="E25" s="33" t="s">
        <v>119</v>
      </c>
      <c r="F25" s="34">
        <v>825000</v>
      </c>
      <c r="G25" s="34">
        <v>312716</v>
      </c>
      <c r="H25" s="34"/>
      <c r="I25" s="34">
        <v>270724</v>
      </c>
      <c r="J25" s="35">
        <v>40252</v>
      </c>
      <c r="K25" s="34">
        <v>30072.62</v>
      </c>
      <c r="L25" s="34">
        <v>3205.2</v>
      </c>
      <c r="M25" s="34">
        <v>0</v>
      </c>
      <c r="N25" s="34">
        <v>0</v>
      </c>
      <c r="O25" s="34">
        <v>0</v>
      </c>
      <c r="P25" s="34">
        <v>0</v>
      </c>
      <c r="Q25" s="34">
        <f t="shared" si="0"/>
        <v>3205.2</v>
      </c>
      <c r="R25" s="34">
        <v>5621.36</v>
      </c>
      <c r="S25" s="34">
        <v>0</v>
      </c>
      <c r="T25" s="34">
        <v>0</v>
      </c>
      <c r="U25" s="34">
        <v>0</v>
      </c>
      <c r="V25" s="34">
        <v>5081.1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1"/>
        <v>43980.28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15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2.75">
      <c r="A26" s="33" t="s">
        <v>4</v>
      </c>
      <c r="B26" s="33">
        <v>3244</v>
      </c>
      <c r="C26" s="33" t="s">
        <v>69</v>
      </c>
      <c r="D26" s="33" t="s">
        <v>78</v>
      </c>
      <c r="E26" s="33" t="s">
        <v>119</v>
      </c>
      <c r="F26" s="34">
        <v>5197000</v>
      </c>
      <c r="G26" s="34">
        <v>6229102</v>
      </c>
      <c r="H26" s="34"/>
      <c r="I26" s="34">
        <v>5658207</v>
      </c>
      <c r="J26" s="35">
        <v>40270</v>
      </c>
      <c r="K26" s="34">
        <v>312330</v>
      </c>
      <c r="L26" s="34">
        <v>0</v>
      </c>
      <c r="M26" s="34">
        <v>0</v>
      </c>
      <c r="N26" s="34">
        <v>0</v>
      </c>
      <c r="O26" s="34">
        <v>0</v>
      </c>
      <c r="P26" s="34">
        <v>22354</v>
      </c>
      <c r="Q26" s="34">
        <f t="shared" si="0"/>
        <v>22354</v>
      </c>
      <c r="R26" s="34">
        <v>7306</v>
      </c>
      <c r="S26" s="34">
        <v>0</v>
      </c>
      <c r="T26" s="34">
        <v>15091</v>
      </c>
      <c r="U26" s="34">
        <v>11686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1"/>
        <v>368767</v>
      </c>
      <c r="AB26" s="34">
        <v>135581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10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2.75">
      <c r="A27" s="33" t="s">
        <v>62</v>
      </c>
      <c r="B27" s="33">
        <v>3338</v>
      </c>
      <c r="C27" s="33" t="s">
        <v>72</v>
      </c>
      <c r="D27" s="33" t="s">
        <v>89</v>
      </c>
      <c r="E27" s="33" t="s">
        <v>119</v>
      </c>
      <c r="F27" s="34">
        <v>2508000</v>
      </c>
      <c r="G27" s="34">
        <v>780000</v>
      </c>
      <c r="H27" s="34"/>
      <c r="I27" s="34">
        <v>620000</v>
      </c>
      <c r="J27" s="35">
        <v>40270</v>
      </c>
      <c r="K27" s="34">
        <v>102229</v>
      </c>
      <c r="L27" s="34">
        <v>7298</v>
      </c>
      <c r="M27" s="34">
        <v>9172</v>
      </c>
      <c r="N27" s="34">
        <v>0</v>
      </c>
      <c r="O27" s="34">
        <v>0</v>
      </c>
      <c r="P27" s="34">
        <v>7407</v>
      </c>
      <c r="Q27" s="34">
        <f t="shared" si="0"/>
        <v>23877</v>
      </c>
      <c r="R27" s="34">
        <v>0</v>
      </c>
      <c r="S27" s="34">
        <v>0</v>
      </c>
      <c r="T27" s="34">
        <v>13771</v>
      </c>
      <c r="U27" s="34">
        <v>0</v>
      </c>
      <c r="V27" s="34">
        <v>0</v>
      </c>
      <c r="W27" s="34">
        <v>0</v>
      </c>
      <c r="X27" s="34">
        <v>7095</v>
      </c>
      <c r="Y27" s="34">
        <v>0</v>
      </c>
      <c r="Z27" s="34">
        <v>0</v>
      </c>
      <c r="AA27" s="34">
        <f t="shared" si="1"/>
        <v>146972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5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2.75">
      <c r="A28" s="33" t="s">
        <v>59</v>
      </c>
      <c r="B28" s="33">
        <v>3095</v>
      </c>
      <c r="C28" s="33" t="s">
        <v>71</v>
      </c>
      <c r="D28" s="33" t="s">
        <v>114</v>
      </c>
      <c r="E28" s="33" t="s">
        <v>119</v>
      </c>
      <c r="F28" s="34">
        <v>1480000</v>
      </c>
      <c r="G28" s="34">
        <v>779783</v>
      </c>
      <c r="H28" s="34"/>
      <c r="I28" s="34">
        <v>751100</v>
      </c>
      <c r="J28" s="35">
        <v>40238</v>
      </c>
      <c r="K28" s="34">
        <v>15284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f t="shared" si="0"/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1926</v>
      </c>
      <c r="Y28" s="34">
        <v>0</v>
      </c>
      <c r="Z28" s="34">
        <v>0</v>
      </c>
      <c r="AA28" s="34">
        <f t="shared" si="1"/>
        <v>17210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15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12.75">
      <c r="A29" s="33" t="s">
        <v>53</v>
      </c>
      <c r="B29" s="33">
        <v>3660</v>
      </c>
      <c r="C29" s="33" t="s">
        <v>72</v>
      </c>
      <c r="D29" s="33" t="s">
        <v>109</v>
      </c>
      <c r="E29" s="33" t="s">
        <v>119</v>
      </c>
      <c r="F29" s="34">
        <v>997500</v>
      </c>
      <c r="G29" s="34">
        <v>566980</v>
      </c>
      <c r="H29" s="34"/>
      <c r="I29" s="34">
        <v>508355</v>
      </c>
      <c r="J29" s="35">
        <v>40269</v>
      </c>
      <c r="K29" s="34">
        <v>35175.26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f t="shared" si="0"/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1"/>
        <v>35175.26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14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12.75">
      <c r="A30" s="33" t="s">
        <v>51</v>
      </c>
      <c r="B30" s="33">
        <v>3233</v>
      </c>
      <c r="C30" s="33" t="s">
        <v>73</v>
      </c>
      <c r="D30" s="33" t="s">
        <v>108</v>
      </c>
      <c r="E30" s="33" t="s">
        <v>121</v>
      </c>
      <c r="F30" s="34">
        <v>255000</v>
      </c>
      <c r="G30" s="34">
        <v>131378</v>
      </c>
      <c r="H30" s="34"/>
      <c r="I30" s="34">
        <v>131378</v>
      </c>
      <c r="J30" s="35">
        <v>40233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f t="shared" si="0"/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1"/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10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2.75">
      <c r="A31" s="33" t="s">
        <v>50</v>
      </c>
      <c r="B31" s="33">
        <v>2484</v>
      </c>
      <c r="C31" s="33" t="s">
        <v>71</v>
      </c>
      <c r="D31" s="33" t="s">
        <v>82</v>
      </c>
      <c r="E31" s="33" t="s">
        <v>119</v>
      </c>
      <c r="F31" s="34">
        <v>2250000</v>
      </c>
      <c r="G31" s="34">
        <v>69839</v>
      </c>
      <c r="H31" s="34"/>
      <c r="I31" s="34">
        <v>32506</v>
      </c>
      <c r="J31" s="35">
        <v>40261</v>
      </c>
      <c r="K31" s="34">
        <v>20573</v>
      </c>
      <c r="L31" s="34">
        <v>0</v>
      </c>
      <c r="M31" s="34">
        <v>0</v>
      </c>
      <c r="N31" s="34">
        <v>0</v>
      </c>
      <c r="O31" s="34">
        <v>0</v>
      </c>
      <c r="P31" s="34">
        <v>3488</v>
      </c>
      <c r="Q31" s="34">
        <f t="shared" si="0"/>
        <v>3488</v>
      </c>
      <c r="R31" s="34">
        <v>5289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3863</v>
      </c>
      <c r="Y31" s="34">
        <v>0</v>
      </c>
      <c r="Z31" s="34">
        <v>0</v>
      </c>
      <c r="AA31" s="34">
        <f t="shared" si="1"/>
        <v>33213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40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12.75">
      <c r="A32" s="33" t="s">
        <v>65</v>
      </c>
      <c r="B32" s="33">
        <v>3114</v>
      </c>
      <c r="C32" s="33" t="s">
        <v>73</v>
      </c>
      <c r="D32" s="33" t="s">
        <v>103</v>
      </c>
      <c r="E32" s="33" t="s">
        <v>120</v>
      </c>
      <c r="F32" s="34">
        <v>2800000</v>
      </c>
      <c r="G32" s="34">
        <v>1830552</v>
      </c>
      <c r="H32" s="34"/>
      <c r="I32" s="34">
        <v>1764387</v>
      </c>
      <c r="J32" s="35">
        <v>40238</v>
      </c>
      <c r="K32" s="34">
        <v>0</v>
      </c>
      <c r="L32" s="34">
        <v>33028</v>
      </c>
      <c r="M32" s="34">
        <v>8655</v>
      </c>
      <c r="N32" s="34">
        <v>0</v>
      </c>
      <c r="O32" s="34">
        <v>0</v>
      </c>
      <c r="P32" s="34">
        <v>441</v>
      </c>
      <c r="Q32" s="34">
        <f t="shared" si="0"/>
        <v>42124</v>
      </c>
      <c r="R32" s="34">
        <v>0</v>
      </c>
      <c r="S32" s="34">
        <v>0</v>
      </c>
      <c r="T32" s="34">
        <v>4657</v>
      </c>
      <c r="U32" s="34">
        <v>0</v>
      </c>
      <c r="V32" s="34">
        <v>0</v>
      </c>
      <c r="W32" s="34">
        <v>61</v>
      </c>
      <c r="X32" s="34">
        <v>0</v>
      </c>
      <c r="Y32" s="34">
        <v>0</v>
      </c>
      <c r="Z32" s="34">
        <v>0</v>
      </c>
      <c r="AA32" s="34">
        <f t="shared" si="1"/>
        <v>46842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29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12.75">
      <c r="A33" s="33" t="s">
        <v>49</v>
      </c>
      <c r="B33" s="33">
        <v>3251</v>
      </c>
      <c r="C33" s="33" t="s">
        <v>71</v>
      </c>
      <c r="D33" s="33" t="s">
        <v>82</v>
      </c>
      <c r="E33" s="33" t="s">
        <v>120</v>
      </c>
      <c r="F33" s="34">
        <v>2750000</v>
      </c>
      <c r="G33" s="34">
        <v>1548000</v>
      </c>
      <c r="H33" s="34"/>
      <c r="I33" s="34">
        <v>1403109</v>
      </c>
      <c r="J33" s="35">
        <v>40227</v>
      </c>
      <c r="K33" s="34">
        <v>0</v>
      </c>
      <c r="L33" s="34">
        <v>4923.8</v>
      </c>
      <c r="M33" s="34">
        <v>52555</v>
      </c>
      <c r="N33" s="34">
        <v>0</v>
      </c>
      <c r="O33" s="34">
        <v>0</v>
      </c>
      <c r="P33" s="34">
        <v>16207.21</v>
      </c>
      <c r="Q33" s="34">
        <f t="shared" si="0"/>
        <v>73686.01000000001</v>
      </c>
      <c r="R33" s="34">
        <v>0</v>
      </c>
      <c r="S33" s="34">
        <v>0</v>
      </c>
      <c r="T33" s="34">
        <v>28665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1"/>
        <v>102351.01000000001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18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2.75">
      <c r="A34" s="33" t="s">
        <v>44</v>
      </c>
      <c r="B34" s="33">
        <v>4292</v>
      </c>
      <c r="C34" s="33" t="s">
        <v>71</v>
      </c>
      <c r="D34" s="33" t="s">
        <v>83</v>
      </c>
      <c r="E34" s="33" t="s">
        <v>119</v>
      </c>
      <c r="F34" s="34">
        <v>10300000</v>
      </c>
      <c r="G34" s="34">
        <v>10160000</v>
      </c>
      <c r="H34" s="34"/>
      <c r="I34" s="34">
        <v>9900776</v>
      </c>
      <c r="J34" s="35">
        <v>40262</v>
      </c>
      <c r="K34" s="34">
        <v>107674.68</v>
      </c>
      <c r="L34" s="34">
        <v>0</v>
      </c>
      <c r="M34" s="34">
        <v>0</v>
      </c>
      <c r="N34" s="34">
        <v>21098.49</v>
      </c>
      <c r="O34" s="34">
        <v>129.08</v>
      </c>
      <c r="P34" s="34">
        <v>4377</v>
      </c>
      <c r="Q34" s="34">
        <f t="shared" si="0"/>
        <v>25604.570000000003</v>
      </c>
      <c r="R34" s="34">
        <v>0</v>
      </c>
      <c r="S34" s="34">
        <v>0</v>
      </c>
      <c r="T34" s="34">
        <v>61346.48</v>
      </c>
      <c r="U34" s="34">
        <v>0</v>
      </c>
      <c r="V34" s="34">
        <v>0</v>
      </c>
      <c r="W34" s="34">
        <v>5118.78</v>
      </c>
      <c r="X34" s="34">
        <v>5083.48</v>
      </c>
      <c r="Y34" s="34">
        <v>0</v>
      </c>
      <c r="Z34" s="34">
        <v>246.09</v>
      </c>
      <c r="AA34" s="34">
        <f t="shared" si="1"/>
        <v>205074.08000000002</v>
      </c>
      <c r="AB34" s="34">
        <v>0</v>
      </c>
      <c r="AC34" s="34">
        <v>0</v>
      </c>
      <c r="AD34" s="34">
        <v>0</v>
      </c>
      <c r="AE34" s="34">
        <v>829.8</v>
      </c>
      <c r="AF34" s="34">
        <v>0</v>
      </c>
      <c r="AG34" s="34">
        <v>0</v>
      </c>
      <c r="AH34" s="34">
        <v>15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12.75">
      <c r="A35" s="33" t="s">
        <v>31</v>
      </c>
      <c r="B35" s="33">
        <v>3212</v>
      </c>
      <c r="C35" s="33" t="s">
        <v>73</v>
      </c>
      <c r="D35" s="33" t="s">
        <v>98</v>
      </c>
      <c r="E35" s="33" t="s">
        <v>119</v>
      </c>
      <c r="F35" s="34"/>
      <c r="G35" s="34">
        <v>277000</v>
      </c>
      <c r="H35" s="34"/>
      <c r="I35" s="34"/>
      <c r="J35" s="35">
        <v>40239</v>
      </c>
      <c r="K35" s="34">
        <v>7050.7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f aca="true" t="shared" si="2" ref="Q35:Q66">SUM(L35:P35)</f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f aca="true" t="shared" si="3" ref="AA35:AA66">SUM(K35:P35)+SUM(R35:Z35)</f>
        <v>7050.7</v>
      </c>
      <c r="AB35" s="34">
        <v>0</v>
      </c>
      <c r="AC35" s="34">
        <v>0</v>
      </c>
      <c r="AD35" s="34">
        <v>0</v>
      </c>
      <c r="AE35" s="34">
        <v>5814.27</v>
      </c>
      <c r="AF35" s="34">
        <v>0</v>
      </c>
      <c r="AG35" s="34">
        <v>0</v>
      </c>
      <c r="AH35" s="34">
        <v>9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12.75">
      <c r="A36" s="33" t="s">
        <v>48</v>
      </c>
      <c r="B36" s="33">
        <v>3069</v>
      </c>
      <c r="C36" s="33" t="s">
        <v>71</v>
      </c>
      <c r="D36" s="33" t="s">
        <v>106</v>
      </c>
      <c r="E36" s="33" t="s">
        <v>119</v>
      </c>
      <c r="F36" s="34">
        <v>405000</v>
      </c>
      <c r="G36" s="34">
        <v>264677</v>
      </c>
      <c r="H36" s="34"/>
      <c r="I36" s="34">
        <v>242651</v>
      </c>
      <c r="J36" s="35">
        <v>40248</v>
      </c>
      <c r="K36" s="34">
        <v>28</v>
      </c>
      <c r="L36" s="34">
        <v>0</v>
      </c>
      <c r="M36" s="34">
        <v>0</v>
      </c>
      <c r="N36" s="34">
        <v>27919</v>
      </c>
      <c r="O36" s="34">
        <v>0</v>
      </c>
      <c r="P36" s="34">
        <v>400</v>
      </c>
      <c r="Q36" s="34">
        <f t="shared" si="2"/>
        <v>28319</v>
      </c>
      <c r="R36" s="34">
        <v>0</v>
      </c>
      <c r="S36" s="34">
        <v>0</v>
      </c>
      <c r="T36" s="34">
        <v>0</v>
      </c>
      <c r="U36" s="34">
        <v>0</v>
      </c>
      <c r="V36" s="34">
        <v>595</v>
      </c>
      <c r="W36" s="34">
        <v>0</v>
      </c>
      <c r="X36" s="34">
        <v>1837</v>
      </c>
      <c r="Y36" s="34">
        <v>0</v>
      </c>
      <c r="Z36" s="34">
        <v>0</v>
      </c>
      <c r="AA36" s="34">
        <f t="shared" si="3"/>
        <v>30779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3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2.75">
      <c r="A37" s="33" t="s">
        <v>66</v>
      </c>
      <c r="B37" s="33">
        <v>2627</v>
      </c>
      <c r="C37" s="33" t="s">
        <v>73</v>
      </c>
      <c r="D37" s="33" t="s">
        <v>117</v>
      </c>
      <c r="E37" s="33" t="s">
        <v>119</v>
      </c>
      <c r="F37" s="34">
        <v>1500000</v>
      </c>
      <c r="G37" s="34">
        <v>2201166</v>
      </c>
      <c r="H37" s="34"/>
      <c r="I37" s="34">
        <v>2066748</v>
      </c>
      <c r="J37" s="35">
        <v>40245</v>
      </c>
      <c r="K37" s="34">
        <v>116882.64</v>
      </c>
      <c r="L37" s="34">
        <v>362.5</v>
      </c>
      <c r="M37" s="34">
        <v>0</v>
      </c>
      <c r="N37" s="34">
        <v>0</v>
      </c>
      <c r="O37" s="34">
        <v>3932.17</v>
      </c>
      <c r="P37" s="34">
        <v>1.4</v>
      </c>
      <c r="Q37" s="34">
        <f t="shared" si="2"/>
        <v>4296.07</v>
      </c>
      <c r="R37" s="34">
        <v>104.69</v>
      </c>
      <c r="S37" s="34">
        <v>0</v>
      </c>
      <c r="T37" s="34">
        <v>16667.79</v>
      </c>
      <c r="U37" s="34">
        <v>0</v>
      </c>
      <c r="V37" s="34">
        <v>48.86</v>
      </c>
      <c r="W37" s="34">
        <v>0</v>
      </c>
      <c r="X37" s="34">
        <v>3465.92</v>
      </c>
      <c r="Y37" s="34">
        <v>0</v>
      </c>
      <c r="Z37" s="34">
        <v>35.92</v>
      </c>
      <c r="AA37" s="34">
        <f t="shared" si="3"/>
        <v>141501.88999999998</v>
      </c>
      <c r="AB37" s="34">
        <v>0</v>
      </c>
      <c r="AC37" s="34">
        <v>0</v>
      </c>
      <c r="AD37" s="34">
        <v>0</v>
      </c>
      <c r="AE37" s="34">
        <v>116952.97</v>
      </c>
      <c r="AF37" s="34">
        <v>0</v>
      </c>
      <c r="AG37" s="34">
        <v>0</v>
      </c>
      <c r="AH37" s="34">
        <v>99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2.75">
      <c r="A38" s="33" t="s">
        <v>14</v>
      </c>
      <c r="B38" s="33">
        <v>3275</v>
      </c>
      <c r="C38" s="33" t="s">
        <v>71</v>
      </c>
      <c r="D38" s="33" t="s">
        <v>86</v>
      </c>
      <c r="E38" s="33" t="s">
        <v>120</v>
      </c>
      <c r="F38" s="34">
        <v>3062000</v>
      </c>
      <c r="G38" s="34">
        <v>10317200</v>
      </c>
      <c r="H38" s="34"/>
      <c r="I38" s="34">
        <v>10317200</v>
      </c>
      <c r="J38" s="35">
        <v>40266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f t="shared" si="2"/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3"/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15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2.75">
      <c r="A39" s="33" t="s">
        <v>19</v>
      </c>
      <c r="B39" s="33">
        <v>3646</v>
      </c>
      <c r="C39" s="33" t="s">
        <v>70</v>
      </c>
      <c r="D39" s="33" t="s">
        <v>90</v>
      </c>
      <c r="E39" s="33" t="s">
        <v>119</v>
      </c>
      <c r="F39" s="34">
        <v>900000</v>
      </c>
      <c r="G39" s="34">
        <v>635000</v>
      </c>
      <c r="H39" s="34"/>
      <c r="I39" s="34">
        <v>552966</v>
      </c>
      <c r="J39" s="35">
        <v>40266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1490</v>
      </c>
      <c r="Q39" s="34">
        <f t="shared" si="2"/>
        <v>1490</v>
      </c>
      <c r="R39" s="34">
        <v>52312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17847</v>
      </c>
      <c r="Y39" s="34">
        <v>0</v>
      </c>
      <c r="Z39" s="34">
        <v>0</v>
      </c>
      <c r="AA39" s="34">
        <f t="shared" si="3"/>
        <v>71649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10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2.75">
      <c r="A40" s="33" t="s">
        <v>56</v>
      </c>
      <c r="B40" s="33">
        <v>2967</v>
      </c>
      <c r="C40" s="33" t="s">
        <v>72</v>
      </c>
      <c r="D40" s="33" t="s">
        <v>85</v>
      </c>
      <c r="E40" s="33" t="s">
        <v>119</v>
      </c>
      <c r="F40" s="34">
        <v>1200000</v>
      </c>
      <c r="G40" s="34">
        <v>5223976</v>
      </c>
      <c r="H40" s="34"/>
      <c r="I40" s="34">
        <v>4907932</v>
      </c>
      <c r="J40" s="35">
        <v>40256</v>
      </c>
      <c r="K40" s="34">
        <v>184177.65</v>
      </c>
      <c r="L40" s="34">
        <v>19379.68</v>
      </c>
      <c r="M40" s="34">
        <v>17896.31</v>
      </c>
      <c r="N40" s="34">
        <v>2832.13</v>
      </c>
      <c r="O40" s="34">
        <v>549.6</v>
      </c>
      <c r="P40" s="34">
        <v>19407.29</v>
      </c>
      <c r="Q40" s="34">
        <f t="shared" si="2"/>
        <v>60065.01</v>
      </c>
      <c r="R40" s="34">
        <v>0</v>
      </c>
      <c r="S40" s="34">
        <v>0</v>
      </c>
      <c r="T40" s="34">
        <v>30301.93</v>
      </c>
      <c r="U40" s="34">
        <v>0</v>
      </c>
      <c r="V40" s="34">
        <v>7552.16</v>
      </c>
      <c r="W40" s="34">
        <v>0</v>
      </c>
      <c r="X40" s="34">
        <v>14839.7</v>
      </c>
      <c r="Y40" s="34">
        <v>0</v>
      </c>
      <c r="Z40" s="34">
        <v>10.71</v>
      </c>
      <c r="AA40" s="34">
        <f t="shared" si="3"/>
        <v>296947.16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1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2.75">
      <c r="A41" s="33" t="s">
        <v>21</v>
      </c>
      <c r="B41" s="33">
        <v>3290</v>
      </c>
      <c r="C41" s="33" t="s">
        <v>69</v>
      </c>
      <c r="D41" s="33" t="s">
        <v>92</v>
      </c>
      <c r="E41" s="33" t="s">
        <v>119</v>
      </c>
      <c r="F41" s="34">
        <v>3550360</v>
      </c>
      <c r="G41" s="34">
        <v>3886309</v>
      </c>
      <c r="H41" s="34"/>
      <c r="I41" s="34">
        <v>3489897</v>
      </c>
      <c r="J41" s="35">
        <v>40266</v>
      </c>
      <c r="K41" s="34">
        <v>217021.21</v>
      </c>
      <c r="L41" s="34">
        <v>0</v>
      </c>
      <c r="M41" s="34">
        <v>12379.07</v>
      </c>
      <c r="N41" s="34">
        <v>858.84</v>
      </c>
      <c r="O41" s="34">
        <v>6929.01</v>
      </c>
      <c r="P41" s="34">
        <v>27628.7</v>
      </c>
      <c r="Q41" s="34">
        <f t="shared" si="2"/>
        <v>47795.619999999995</v>
      </c>
      <c r="R41" s="34">
        <v>26415.2</v>
      </c>
      <c r="S41" s="34">
        <v>0</v>
      </c>
      <c r="T41" s="34">
        <v>15586</v>
      </c>
      <c r="U41" s="34">
        <v>39399.21</v>
      </c>
      <c r="V41" s="34">
        <v>15460.42</v>
      </c>
      <c r="W41" s="34">
        <v>0</v>
      </c>
      <c r="X41" s="34">
        <v>57924.75</v>
      </c>
      <c r="Y41" s="34">
        <v>0</v>
      </c>
      <c r="Z41" s="34">
        <v>0</v>
      </c>
      <c r="AA41" s="34">
        <f t="shared" si="3"/>
        <v>419602.41000000003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7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>
      <c r="A42" s="33" t="s">
        <v>6</v>
      </c>
      <c r="B42" s="33">
        <v>3068</v>
      </c>
      <c r="C42" s="33" t="s">
        <v>70</v>
      </c>
      <c r="D42" s="33" t="s">
        <v>80</v>
      </c>
      <c r="E42" s="33" t="s">
        <v>119</v>
      </c>
      <c r="F42" s="34">
        <v>3885800</v>
      </c>
      <c r="G42" s="34">
        <v>8144700</v>
      </c>
      <c r="H42" s="34"/>
      <c r="I42" s="34">
        <v>7729800</v>
      </c>
      <c r="J42" s="35">
        <v>40283</v>
      </c>
      <c r="K42" s="34">
        <v>247233.91</v>
      </c>
      <c r="L42" s="34">
        <v>904.58</v>
      </c>
      <c r="M42" s="34">
        <v>0</v>
      </c>
      <c r="N42" s="34">
        <v>14723.56</v>
      </c>
      <c r="O42" s="34">
        <v>3528.49</v>
      </c>
      <c r="P42" s="34">
        <v>37354.81</v>
      </c>
      <c r="Q42" s="34">
        <f t="shared" si="2"/>
        <v>56511.439999999995</v>
      </c>
      <c r="R42" s="34">
        <v>1139.9</v>
      </c>
      <c r="S42" s="34">
        <v>0</v>
      </c>
      <c r="T42" s="34">
        <v>644.34</v>
      </c>
      <c r="U42" s="34">
        <v>28377.96</v>
      </c>
      <c r="V42" s="34">
        <v>4726.16</v>
      </c>
      <c r="W42" s="34">
        <v>0</v>
      </c>
      <c r="X42" s="34">
        <v>13351.55</v>
      </c>
      <c r="Y42" s="34">
        <v>0</v>
      </c>
      <c r="Z42" s="34">
        <v>0</v>
      </c>
      <c r="AA42" s="34">
        <f t="shared" si="3"/>
        <v>351985.26</v>
      </c>
      <c r="AB42" s="34">
        <v>21604.9</v>
      </c>
      <c r="AC42" s="34">
        <v>0</v>
      </c>
      <c r="AD42" s="34">
        <v>5439.15</v>
      </c>
      <c r="AE42" s="34">
        <v>0</v>
      </c>
      <c r="AF42" s="34">
        <v>0</v>
      </c>
      <c r="AG42" s="34">
        <v>0</v>
      </c>
      <c r="AH42" s="34">
        <v>3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>
      <c r="A43" s="33" t="s">
        <v>7</v>
      </c>
      <c r="B43" s="33">
        <v>3134</v>
      </c>
      <c r="C43" s="33" t="s">
        <v>71</v>
      </c>
      <c r="D43" s="33" t="s">
        <v>81</v>
      </c>
      <c r="E43" s="33" t="s">
        <v>119</v>
      </c>
      <c r="F43" s="34">
        <v>7546000</v>
      </c>
      <c r="G43" s="34">
        <v>3000000</v>
      </c>
      <c r="H43" s="34"/>
      <c r="I43" s="34">
        <v>2500000</v>
      </c>
      <c r="J43" s="35">
        <v>40238</v>
      </c>
      <c r="K43" s="34">
        <v>190492.42</v>
      </c>
      <c r="L43" s="34">
        <v>0</v>
      </c>
      <c r="M43" s="34">
        <v>51698.36</v>
      </c>
      <c r="N43" s="34">
        <v>12132.32</v>
      </c>
      <c r="O43" s="34">
        <v>4049.11</v>
      </c>
      <c r="P43" s="34">
        <v>56105.95</v>
      </c>
      <c r="Q43" s="34">
        <f t="shared" si="2"/>
        <v>123985.73999999999</v>
      </c>
      <c r="R43" s="34">
        <v>0</v>
      </c>
      <c r="S43" s="34">
        <v>0</v>
      </c>
      <c r="T43" s="34">
        <v>61948.38</v>
      </c>
      <c r="U43" s="34">
        <v>35724.4</v>
      </c>
      <c r="V43" s="34">
        <v>9670.78</v>
      </c>
      <c r="W43" s="34">
        <v>21657.17</v>
      </c>
      <c r="X43" s="34">
        <v>10584.78</v>
      </c>
      <c r="Y43" s="34">
        <v>341580.11</v>
      </c>
      <c r="Z43" s="34">
        <v>0</v>
      </c>
      <c r="AA43" s="34">
        <f t="shared" si="3"/>
        <v>795643.78</v>
      </c>
      <c r="AB43" s="34">
        <v>3206.46</v>
      </c>
      <c r="AC43" s="34">
        <v>0</v>
      </c>
      <c r="AD43" s="34">
        <v>0</v>
      </c>
      <c r="AE43" s="34">
        <v>0</v>
      </c>
      <c r="AF43" s="34">
        <v>50504</v>
      </c>
      <c r="AG43" s="34">
        <v>0</v>
      </c>
      <c r="AH43" s="34">
        <v>11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>
      <c r="A44" s="33" t="s">
        <v>55</v>
      </c>
      <c r="B44" s="33">
        <v>3097</v>
      </c>
      <c r="C44" s="33" t="s">
        <v>72</v>
      </c>
      <c r="D44" s="33" t="s">
        <v>111</v>
      </c>
      <c r="E44" s="33" t="s">
        <v>119</v>
      </c>
      <c r="F44" s="34">
        <v>3000000</v>
      </c>
      <c r="G44" s="34">
        <v>4454100</v>
      </c>
      <c r="H44" s="34"/>
      <c r="I44" s="34">
        <v>4027086</v>
      </c>
      <c r="J44" s="35">
        <v>40268</v>
      </c>
      <c r="K44" s="34">
        <v>277058</v>
      </c>
      <c r="L44" s="34">
        <v>3041</v>
      </c>
      <c r="M44" s="34">
        <v>2270</v>
      </c>
      <c r="N44" s="34">
        <v>3672</v>
      </c>
      <c r="O44" s="34">
        <v>0</v>
      </c>
      <c r="P44" s="34">
        <v>8796</v>
      </c>
      <c r="Q44" s="34">
        <f t="shared" si="2"/>
        <v>17779</v>
      </c>
      <c r="R44" s="34">
        <v>114</v>
      </c>
      <c r="S44" s="34">
        <v>0</v>
      </c>
      <c r="T44" s="34">
        <v>8701</v>
      </c>
      <c r="U44" s="34">
        <v>34374</v>
      </c>
      <c r="V44" s="34">
        <v>18814</v>
      </c>
      <c r="W44" s="34">
        <v>0</v>
      </c>
      <c r="X44" s="34">
        <v>18826</v>
      </c>
      <c r="Y44" s="34">
        <v>0</v>
      </c>
      <c r="Z44" s="34">
        <v>0</v>
      </c>
      <c r="AA44" s="34">
        <f t="shared" si="3"/>
        <v>375666</v>
      </c>
      <c r="AB44" s="34">
        <v>0</v>
      </c>
      <c r="AC44" s="34">
        <v>0</v>
      </c>
      <c r="AD44" s="34">
        <v>2266.62</v>
      </c>
      <c r="AE44" s="34">
        <v>114594.54</v>
      </c>
      <c r="AF44" s="34">
        <v>0</v>
      </c>
      <c r="AG44" s="34">
        <v>0</v>
      </c>
      <c r="AH44" s="34">
        <v>3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>
      <c r="A45" s="33" t="s">
        <v>57</v>
      </c>
      <c r="B45" s="33">
        <v>3268</v>
      </c>
      <c r="C45" s="33" t="s">
        <v>72</v>
      </c>
      <c r="D45" s="33" t="s">
        <v>112</v>
      </c>
      <c r="E45" s="33" t="s">
        <v>121</v>
      </c>
      <c r="F45" s="34">
        <v>283448</v>
      </c>
      <c r="G45" s="34">
        <v>10362</v>
      </c>
      <c r="H45" s="34"/>
      <c r="I45" s="34">
        <v>275325</v>
      </c>
      <c r="J45" s="35">
        <v>40256</v>
      </c>
      <c r="K45" s="34">
        <v>9710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f t="shared" si="2"/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5257</v>
      </c>
      <c r="Y45" s="34">
        <v>0</v>
      </c>
      <c r="Z45" s="34">
        <v>0</v>
      </c>
      <c r="AA45" s="34">
        <f t="shared" si="3"/>
        <v>14967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10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>
      <c r="A46" s="33" t="s">
        <v>15</v>
      </c>
      <c r="B46" s="33">
        <v>3230</v>
      </c>
      <c r="C46" s="33" t="s">
        <v>70</v>
      </c>
      <c r="D46" s="33" t="s">
        <v>87</v>
      </c>
      <c r="E46" s="33" t="s">
        <v>119</v>
      </c>
      <c r="F46" s="34">
        <v>3885800</v>
      </c>
      <c r="G46" s="34">
        <v>5669878</v>
      </c>
      <c r="H46" s="34"/>
      <c r="I46" s="34">
        <v>5366764</v>
      </c>
      <c r="J46" s="35">
        <v>40245</v>
      </c>
      <c r="K46" s="34">
        <v>203784</v>
      </c>
      <c r="L46" s="34">
        <v>10</v>
      </c>
      <c r="M46" s="34">
        <v>0</v>
      </c>
      <c r="N46" s="34">
        <v>0</v>
      </c>
      <c r="O46" s="34">
        <v>0</v>
      </c>
      <c r="P46" s="34">
        <v>4510</v>
      </c>
      <c r="Q46" s="34">
        <f t="shared" si="2"/>
        <v>4520</v>
      </c>
      <c r="R46" s="34">
        <v>0</v>
      </c>
      <c r="S46" s="34">
        <v>0</v>
      </c>
      <c r="T46" s="34">
        <v>2914</v>
      </c>
      <c r="U46" s="34">
        <v>17788</v>
      </c>
      <c r="V46" s="34">
        <v>3500</v>
      </c>
      <c r="W46" s="34">
        <v>0</v>
      </c>
      <c r="X46" s="34">
        <v>12922</v>
      </c>
      <c r="Y46" s="34">
        <v>0</v>
      </c>
      <c r="Z46" s="34">
        <v>0</v>
      </c>
      <c r="AA46" s="34">
        <f t="shared" si="3"/>
        <v>245428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13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>
      <c r="A47" s="33" t="s">
        <v>30</v>
      </c>
      <c r="B47" s="33">
        <v>3318</v>
      </c>
      <c r="C47" s="33" t="s">
        <v>70</v>
      </c>
      <c r="D47" s="33" t="s">
        <v>97</v>
      </c>
      <c r="E47" s="33" t="s">
        <v>119</v>
      </c>
      <c r="F47" s="34">
        <v>4284000</v>
      </c>
      <c r="G47" s="34">
        <v>1636701</v>
      </c>
      <c r="H47" s="34"/>
      <c r="I47" s="34">
        <v>1527011</v>
      </c>
      <c r="J47" s="35">
        <v>40245</v>
      </c>
      <c r="K47" s="34">
        <v>0</v>
      </c>
      <c r="L47" s="34">
        <v>7187</v>
      </c>
      <c r="M47" s="34">
        <v>0</v>
      </c>
      <c r="N47" s="34">
        <v>3540</v>
      </c>
      <c r="O47" s="34">
        <v>0</v>
      </c>
      <c r="P47" s="34">
        <v>8437</v>
      </c>
      <c r="Q47" s="34">
        <f t="shared" si="2"/>
        <v>19164</v>
      </c>
      <c r="R47" s="34">
        <v>0</v>
      </c>
      <c r="S47" s="34">
        <v>8</v>
      </c>
      <c r="T47" s="34">
        <v>0</v>
      </c>
      <c r="U47" s="34">
        <v>3723</v>
      </c>
      <c r="V47" s="34">
        <v>33196</v>
      </c>
      <c r="W47" s="34">
        <v>0</v>
      </c>
      <c r="X47" s="34">
        <v>24413</v>
      </c>
      <c r="Y47" s="34">
        <v>0</v>
      </c>
      <c r="Z47" s="34">
        <v>0</v>
      </c>
      <c r="AA47" s="34">
        <f t="shared" si="3"/>
        <v>80504</v>
      </c>
      <c r="AB47" s="34">
        <v>0</v>
      </c>
      <c r="AC47" s="34">
        <v>0</v>
      </c>
      <c r="AD47" s="34">
        <v>2473</v>
      </c>
      <c r="AE47" s="34">
        <v>7</v>
      </c>
      <c r="AF47" s="34">
        <v>0</v>
      </c>
      <c r="AG47" s="34">
        <v>0</v>
      </c>
      <c r="AH47" s="34">
        <v>12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>
      <c r="A48" s="33" t="s">
        <v>1</v>
      </c>
      <c r="B48" s="33">
        <v>1099</v>
      </c>
      <c r="C48" s="33" t="s">
        <v>69</v>
      </c>
      <c r="D48" s="33" t="s">
        <v>75</v>
      </c>
      <c r="E48" s="33" t="s">
        <v>119</v>
      </c>
      <c r="F48" s="34">
        <v>5175000</v>
      </c>
      <c r="G48" s="34">
        <v>962750</v>
      </c>
      <c r="H48" s="34"/>
      <c r="I48" s="34">
        <v>661556</v>
      </c>
      <c r="J48" s="35">
        <v>40266</v>
      </c>
      <c r="K48" s="34">
        <v>262798.24</v>
      </c>
      <c r="L48" s="34">
        <v>0</v>
      </c>
      <c r="M48" s="34">
        <v>0</v>
      </c>
      <c r="N48" s="34">
        <v>5102</v>
      </c>
      <c r="O48" s="34">
        <v>2049.06</v>
      </c>
      <c r="P48" s="34">
        <v>44722.54</v>
      </c>
      <c r="Q48" s="34">
        <f t="shared" si="2"/>
        <v>51873.6</v>
      </c>
      <c r="R48" s="34">
        <v>755.45</v>
      </c>
      <c r="S48" s="34">
        <v>0</v>
      </c>
      <c r="T48" s="34">
        <v>53113.51</v>
      </c>
      <c r="U48" s="34">
        <v>0</v>
      </c>
      <c r="V48" s="34">
        <v>47123.14</v>
      </c>
      <c r="W48" s="34">
        <v>0</v>
      </c>
      <c r="X48" s="34">
        <v>16309.94</v>
      </c>
      <c r="Y48" s="34">
        <v>0</v>
      </c>
      <c r="Z48" s="34">
        <v>1932.97</v>
      </c>
      <c r="AA48" s="34">
        <f t="shared" si="3"/>
        <v>433906.85</v>
      </c>
      <c r="AB48" s="34">
        <v>14.01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4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ht="12.75">
      <c r="A49" s="33" t="s">
        <v>2</v>
      </c>
      <c r="B49" s="33">
        <v>3062</v>
      </c>
      <c r="C49" s="33" t="s">
        <v>69</v>
      </c>
      <c r="D49" s="33" t="s">
        <v>76</v>
      </c>
      <c r="E49" s="33" t="s">
        <v>119</v>
      </c>
      <c r="F49" s="34">
        <v>3470000</v>
      </c>
      <c r="G49" s="34">
        <v>206660</v>
      </c>
      <c r="H49" s="34"/>
      <c r="I49" s="34">
        <v>206660</v>
      </c>
      <c r="J49" s="35">
        <v>40266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f t="shared" si="2"/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3"/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1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ht="12.75">
      <c r="A50" s="33" t="s">
        <v>2</v>
      </c>
      <c r="B50" s="33">
        <v>3765</v>
      </c>
      <c r="C50" s="33" t="s">
        <v>69</v>
      </c>
      <c r="D50" s="33" t="s">
        <v>76</v>
      </c>
      <c r="E50" s="33" t="s">
        <v>119</v>
      </c>
      <c r="F50" s="34">
        <v>487000</v>
      </c>
      <c r="G50" s="34">
        <v>1640121</v>
      </c>
      <c r="H50" s="34"/>
      <c r="I50" s="34">
        <v>9109716</v>
      </c>
      <c r="J50" s="35">
        <v>40266</v>
      </c>
      <c r="K50" s="34">
        <v>527577.5</v>
      </c>
      <c r="L50" s="34">
        <v>3250.82</v>
      </c>
      <c r="M50" s="34">
        <v>0</v>
      </c>
      <c r="N50" s="34">
        <v>40.9</v>
      </c>
      <c r="O50" s="34">
        <v>4909.84</v>
      </c>
      <c r="P50" s="34">
        <v>32338.21</v>
      </c>
      <c r="Q50" s="34">
        <f t="shared" si="2"/>
        <v>40539.770000000004</v>
      </c>
      <c r="R50" s="34">
        <v>16989.71</v>
      </c>
      <c r="S50" s="34">
        <v>0</v>
      </c>
      <c r="T50" s="34">
        <v>12.1</v>
      </c>
      <c r="U50" s="34">
        <v>0</v>
      </c>
      <c r="V50" s="34">
        <v>3011.92</v>
      </c>
      <c r="W50" s="34">
        <v>657.42</v>
      </c>
      <c r="X50" s="34">
        <v>20947.86</v>
      </c>
      <c r="Y50" s="34">
        <v>0</v>
      </c>
      <c r="Z50" s="34">
        <v>1287.75</v>
      </c>
      <c r="AA50" s="34">
        <f t="shared" si="3"/>
        <v>611024.0299999999</v>
      </c>
      <c r="AB50" s="34">
        <v>449410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2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ht="12.75">
      <c r="A51" s="33" t="s">
        <v>11</v>
      </c>
      <c r="B51" s="33">
        <v>3041</v>
      </c>
      <c r="C51" s="33" t="s">
        <v>71</v>
      </c>
      <c r="D51" s="33" t="s">
        <v>83</v>
      </c>
      <c r="E51" s="33" t="s">
        <v>119</v>
      </c>
      <c r="F51" s="34">
        <v>9689000</v>
      </c>
      <c r="G51" s="34">
        <v>144890</v>
      </c>
      <c r="H51" s="34"/>
      <c r="I51" s="34">
        <v>133550</v>
      </c>
      <c r="J51" s="35">
        <v>40262</v>
      </c>
      <c r="K51" s="34">
        <v>25736.77</v>
      </c>
      <c r="L51" s="34">
        <v>24881.64</v>
      </c>
      <c r="M51" s="34">
        <v>6606.76</v>
      </c>
      <c r="N51" s="34">
        <v>9469.68</v>
      </c>
      <c r="O51" s="34">
        <v>119.73</v>
      </c>
      <c r="P51" s="34">
        <v>21197.58</v>
      </c>
      <c r="Q51" s="34">
        <f t="shared" si="2"/>
        <v>62275.39000000001</v>
      </c>
      <c r="R51" s="34">
        <v>0</v>
      </c>
      <c r="S51" s="34">
        <v>0</v>
      </c>
      <c r="T51" s="34">
        <v>46261.99</v>
      </c>
      <c r="U51" s="34">
        <v>0</v>
      </c>
      <c r="V51" s="34">
        <v>8429.62</v>
      </c>
      <c r="W51" s="34">
        <v>286.15</v>
      </c>
      <c r="X51" s="34">
        <v>1376.31</v>
      </c>
      <c r="Y51" s="34">
        <v>0</v>
      </c>
      <c r="Z51" s="34">
        <v>108.75</v>
      </c>
      <c r="AA51" s="34">
        <f t="shared" si="3"/>
        <v>144474.98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5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ht="12.75">
      <c r="A52" s="33" t="s">
        <v>26</v>
      </c>
      <c r="B52" s="33">
        <v>3066</v>
      </c>
      <c r="C52" s="33" t="s">
        <v>71</v>
      </c>
      <c r="D52" s="33" t="s">
        <v>96</v>
      </c>
      <c r="E52" s="33" t="s">
        <v>119</v>
      </c>
      <c r="F52" s="34">
        <v>2813000</v>
      </c>
      <c r="G52" s="34">
        <v>6070900</v>
      </c>
      <c r="H52" s="34"/>
      <c r="I52" s="34">
        <v>5750520</v>
      </c>
      <c r="J52" s="35">
        <v>40249</v>
      </c>
      <c r="K52" s="34">
        <v>141287.28</v>
      </c>
      <c r="L52" s="34">
        <v>264.44</v>
      </c>
      <c r="M52" s="34">
        <v>0</v>
      </c>
      <c r="N52" s="34">
        <v>15874.27</v>
      </c>
      <c r="O52" s="34">
        <v>1154.57</v>
      </c>
      <c r="P52" s="34">
        <v>12647.74</v>
      </c>
      <c r="Q52" s="34">
        <f t="shared" si="2"/>
        <v>29941.020000000004</v>
      </c>
      <c r="R52" s="34">
        <v>0</v>
      </c>
      <c r="S52" s="34">
        <v>0</v>
      </c>
      <c r="T52" s="34">
        <v>67397.59</v>
      </c>
      <c r="U52" s="34">
        <v>0</v>
      </c>
      <c r="V52" s="34">
        <v>11281.2</v>
      </c>
      <c r="W52" s="34">
        <v>0</v>
      </c>
      <c r="X52" s="34">
        <v>2434.78</v>
      </c>
      <c r="Y52" s="34">
        <v>0</v>
      </c>
      <c r="Z52" s="34">
        <v>948.03</v>
      </c>
      <c r="AA52" s="34">
        <f t="shared" si="3"/>
        <v>253289.89999999997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6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>
      <c r="A53" s="33" t="s">
        <v>45</v>
      </c>
      <c r="B53" s="33">
        <v>2837</v>
      </c>
      <c r="C53" s="33" t="s">
        <v>71</v>
      </c>
      <c r="D53" s="33" t="s">
        <v>104</v>
      </c>
      <c r="E53" s="33" t="s">
        <v>122</v>
      </c>
      <c r="F53" s="34">
        <v>9320</v>
      </c>
      <c r="G53" s="34">
        <v>760</v>
      </c>
      <c r="H53" s="34"/>
      <c r="I53" s="34">
        <v>760</v>
      </c>
      <c r="J53" s="35">
        <v>40280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f t="shared" si="2"/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3"/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38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33" t="s">
        <v>58</v>
      </c>
      <c r="B54" s="33">
        <v>3455</v>
      </c>
      <c r="C54" s="33" t="s">
        <v>73</v>
      </c>
      <c r="D54" s="33" t="s">
        <v>113</v>
      </c>
      <c r="E54" s="33" t="s">
        <v>119</v>
      </c>
      <c r="F54" s="34">
        <v>3000000</v>
      </c>
      <c r="G54" s="34">
        <v>5399926</v>
      </c>
      <c r="H54" s="34"/>
      <c r="I54" s="34">
        <v>5296010</v>
      </c>
      <c r="J54" s="35">
        <v>40245</v>
      </c>
      <c r="K54" s="34">
        <v>61683</v>
      </c>
      <c r="L54" s="34">
        <v>1250</v>
      </c>
      <c r="M54" s="34">
        <v>2970</v>
      </c>
      <c r="N54" s="34">
        <v>0</v>
      </c>
      <c r="O54" s="34">
        <v>0</v>
      </c>
      <c r="P54" s="34">
        <v>3155</v>
      </c>
      <c r="Q54" s="34">
        <f t="shared" si="2"/>
        <v>7375</v>
      </c>
      <c r="R54" s="34">
        <v>23951</v>
      </c>
      <c r="S54" s="34">
        <v>0</v>
      </c>
      <c r="T54" s="34">
        <v>12837</v>
      </c>
      <c r="U54" s="34">
        <v>0</v>
      </c>
      <c r="V54" s="34">
        <v>3556</v>
      </c>
      <c r="W54" s="34">
        <v>3752</v>
      </c>
      <c r="X54" s="34">
        <v>5621</v>
      </c>
      <c r="Y54" s="34">
        <v>0</v>
      </c>
      <c r="Z54" s="34">
        <v>0</v>
      </c>
      <c r="AA54" s="34">
        <f t="shared" si="3"/>
        <v>118775</v>
      </c>
      <c r="AB54" s="34">
        <v>0</v>
      </c>
      <c r="AC54" s="34">
        <v>0</v>
      </c>
      <c r="AD54" s="34">
        <v>0</v>
      </c>
      <c r="AE54" s="34">
        <v>20338</v>
      </c>
      <c r="AF54" s="34">
        <v>0</v>
      </c>
      <c r="AG54" s="34">
        <v>0</v>
      </c>
      <c r="AH54" s="34">
        <v>15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>
      <c r="A55" s="33" t="s">
        <v>13</v>
      </c>
      <c r="B55" s="33">
        <v>2488</v>
      </c>
      <c r="C55" s="33" t="s">
        <v>72</v>
      </c>
      <c r="D55" s="33" t="s">
        <v>85</v>
      </c>
      <c r="E55" s="33" t="s">
        <v>120</v>
      </c>
      <c r="F55" s="34">
        <v>679384</v>
      </c>
      <c r="G55" s="34">
        <v>3266170</v>
      </c>
      <c r="H55" s="34"/>
      <c r="I55" s="34">
        <v>3222301</v>
      </c>
      <c r="J55" s="35">
        <v>40261</v>
      </c>
      <c r="K55" s="34">
        <v>0</v>
      </c>
      <c r="L55" s="34">
        <v>19437.4</v>
      </c>
      <c r="M55" s="34">
        <v>13800.3</v>
      </c>
      <c r="N55" s="34">
        <v>0</v>
      </c>
      <c r="O55" s="34">
        <v>0</v>
      </c>
      <c r="P55" s="34">
        <v>6844.7</v>
      </c>
      <c r="Q55" s="34">
        <f t="shared" si="2"/>
        <v>40082.399999999994</v>
      </c>
      <c r="R55" s="34">
        <v>0</v>
      </c>
      <c r="S55" s="34">
        <v>0</v>
      </c>
      <c r="T55" s="34">
        <v>4422.7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3"/>
        <v>44505.09999999999</v>
      </c>
      <c r="AB55" s="34">
        <v>0</v>
      </c>
      <c r="AC55" s="34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42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>
      <c r="A56" s="33" t="s">
        <v>37</v>
      </c>
      <c r="B56" s="33">
        <v>1686</v>
      </c>
      <c r="C56" s="33" t="s">
        <v>72</v>
      </c>
      <c r="D56" s="33" t="s">
        <v>100</v>
      </c>
      <c r="E56" s="33" t="s">
        <v>120</v>
      </c>
      <c r="F56" s="34">
        <v>1551000</v>
      </c>
      <c r="G56" s="34">
        <v>518837</v>
      </c>
      <c r="H56" s="34"/>
      <c r="I56" s="34">
        <v>509941</v>
      </c>
      <c r="J56" s="35">
        <v>40233</v>
      </c>
      <c r="K56" s="34">
        <v>0</v>
      </c>
      <c r="L56" s="34">
        <v>4292</v>
      </c>
      <c r="M56" s="34">
        <v>4208</v>
      </c>
      <c r="N56" s="34">
        <v>0</v>
      </c>
      <c r="O56" s="34">
        <v>0</v>
      </c>
      <c r="P56" s="34">
        <v>115</v>
      </c>
      <c r="Q56" s="34">
        <f t="shared" si="2"/>
        <v>8615</v>
      </c>
      <c r="R56" s="34">
        <v>0</v>
      </c>
      <c r="S56" s="34">
        <v>0</v>
      </c>
      <c r="T56" s="34">
        <v>221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3"/>
        <v>8836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24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>
      <c r="A57" s="33" t="s">
        <v>12</v>
      </c>
      <c r="B57" s="33">
        <v>3412</v>
      </c>
      <c r="C57" s="33" t="s">
        <v>71</v>
      </c>
      <c r="D57" s="33" t="s">
        <v>84</v>
      </c>
      <c r="E57" s="33" t="s">
        <v>120</v>
      </c>
      <c r="F57" s="34">
        <v>1339000</v>
      </c>
      <c r="G57" s="34">
        <v>1601365</v>
      </c>
      <c r="H57" s="34"/>
      <c r="I57" s="34">
        <v>1552141</v>
      </c>
      <c r="J57" s="35">
        <v>40228</v>
      </c>
      <c r="K57" s="34">
        <v>0</v>
      </c>
      <c r="L57" s="34">
        <v>0</v>
      </c>
      <c r="M57" s="34">
        <v>0</v>
      </c>
      <c r="N57" s="34">
        <v>36462</v>
      </c>
      <c r="O57" s="34">
        <v>0</v>
      </c>
      <c r="P57" s="34">
        <v>0</v>
      </c>
      <c r="Q57" s="34">
        <f t="shared" si="2"/>
        <v>36462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3"/>
        <v>36462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2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>
      <c r="A58" s="33" t="s">
        <v>36</v>
      </c>
      <c r="B58" s="33">
        <v>2806</v>
      </c>
      <c r="C58" s="33" t="s">
        <v>72</v>
      </c>
      <c r="D58" s="33" t="s">
        <v>89</v>
      </c>
      <c r="E58" s="33" t="s">
        <v>121</v>
      </c>
      <c r="F58" s="34">
        <v>500000</v>
      </c>
      <c r="G58" s="34">
        <v>37312</v>
      </c>
      <c r="H58" s="34"/>
      <c r="I58" s="34">
        <v>30242</v>
      </c>
      <c r="J58" s="35">
        <v>40235</v>
      </c>
      <c r="K58" s="34">
        <v>0</v>
      </c>
      <c r="L58" s="34">
        <v>2984</v>
      </c>
      <c r="M58" s="34">
        <v>4954</v>
      </c>
      <c r="N58" s="34">
        <v>0</v>
      </c>
      <c r="O58" s="34">
        <v>0</v>
      </c>
      <c r="P58" s="34">
        <v>311</v>
      </c>
      <c r="Q58" s="34">
        <f t="shared" si="2"/>
        <v>8249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3"/>
        <v>8249</v>
      </c>
      <c r="AB58" s="34">
        <v>0</v>
      </c>
      <c r="AC58" s="34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20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>
      <c r="A59" s="33" t="s">
        <v>36</v>
      </c>
      <c r="B59" s="33">
        <v>2965</v>
      </c>
      <c r="C59" s="33" t="s">
        <v>73</v>
      </c>
      <c r="D59" s="33" t="s">
        <v>107</v>
      </c>
      <c r="E59" s="33" t="s">
        <v>121</v>
      </c>
      <c r="F59" s="34">
        <v>394000</v>
      </c>
      <c r="G59" s="34">
        <v>53000</v>
      </c>
      <c r="H59" s="34"/>
      <c r="I59" s="34">
        <v>98000</v>
      </c>
      <c r="J59" s="35">
        <v>40228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f t="shared" si="2"/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3"/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3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>
      <c r="A60" s="33" t="s">
        <v>29</v>
      </c>
      <c r="B60" s="33">
        <v>3350</v>
      </c>
      <c r="C60" s="33" t="s">
        <v>72</v>
      </c>
      <c r="D60" s="33" t="s">
        <v>89</v>
      </c>
      <c r="E60" s="33" t="s">
        <v>121</v>
      </c>
      <c r="F60" s="34">
        <v>368900</v>
      </c>
      <c r="G60" s="34">
        <v>261000</v>
      </c>
      <c r="H60" s="34"/>
      <c r="I60" s="34">
        <v>261000</v>
      </c>
      <c r="J60" s="35">
        <v>40246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f t="shared" si="2"/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3"/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>
      <c r="A61" s="33" t="s">
        <v>10</v>
      </c>
      <c r="B61" s="33">
        <v>3232</v>
      </c>
      <c r="C61" s="33" t="s">
        <v>69</v>
      </c>
      <c r="D61" s="33" t="s">
        <v>77</v>
      </c>
      <c r="E61" s="33" t="s">
        <v>120</v>
      </c>
      <c r="F61" s="34"/>
      <c r="G61" s="34">
        <v>2552273</v>
      </c>
      <c r="H61" s="34"/>
      <c r="I61" s="34">
        <v>2547593</v>
      </c>
      <c r="J61" s="35">
        <v>40238</v>
      </c>
      <c r="K61" s="34">
        <v>0</v>
      </c>
      <c r="L61" s="34">
        <v>5616</v>
      </c>
      <c r="M61" s="34">
        <v>0</v>
      </c>
      <c r="N61" s="34">
        <v>0</v>
      </c>
      <c r="O61" s="34">
        <v>0</v>
      </c>
      <c r="P61" s="34">
        <v>0</v>
      </c>
      <c r="Q61" s="34">
        <f t="shared" si="2"/>
        <v>5616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3"/>
        <v>5616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66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>
      <c r="A62" s="33" t="s">
        <v>40</v>
      </c>
      <c r="B62" s="33">
        <v>2801</v>
      </c>
      <c r="C62" s="33" t="s">
        <v>69</v>
      </c>
      <c r="D62" s="33" t="s">
        <v>101</v>
      </c>
      <c r="E62" s="33" t="s">
        <v>120</v>
      </c>
      <c r="F62" s="34">
        <v>2000000</v>
      </c>
      <c r="G62" s="34">
        <v>665098</v>
      </c>
      <c r="H62" s="34"/>
      <c r="I62" s="34">
        <v>660478</v>
      </c>
      <c r="J62" s="35">
        <v>40238</v>
      </c>
      <c r="K62" s="34">
        <v>0</v>
      </c>
      <c r="L62" s="34">
        <v>5544</v>
      </c>
      <c r="M62" s="34">
        <v>0</v>
      </c>
      <c r="N62" s="34">
        <v>0</v>
      </c>
      <c r="O62" s="34">
        <v>0</v>
      </c>
      <c r="P62" s="34">
        <v>0</v>
      </c>
      <c r="Q62" s="34">
        <f t="shared" si="2"/>
        <v>5544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3"/>
        <v>5544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35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>
      <c r="A63" s="33" t="s">
        <v>8</v>
      </c>
      <c r="B63" s="33">
        <v>2786</v>
      </c>
      <c r="C63" s="33" t="s">
        <v>69</v>
      </c>
      <c r="D63" s="33" t="s">
        <v>76</v>
      </c>
      <c r="E63" s="33" t="s">
        <v>120</v>
      </c>
      <c r="F63" s="34">
        <v>5000000</v>
      </c>
      <c r="G63" s="34">
        <v>4035666</v>
      </c>
      <c r="H63" s="34"/>
      <c r="I63" s="34">
        <v>4035666</v>
      </c>
      <c r="J63" s="35">
        <v>40238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f t="shared" si="2"/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3"/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99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>
      <c r="A64" s="33" t="s">
        <v>52</v>
      </c>
      <c r="B64" s="33">
        <v>3175</v>
      </c>
      <c r="C64" s="33" t="s">
        <v>71</v>
      </c>
      <c r="D64" s="33" t="s">
        <v>86</v>
      </c>
      <c r="E64" s="33" t="s">
        <v>119</v>
      </c>
      <c r="F64" s="34">
        <v>4400000</v>
      </c>
      <c r="G64" s="34">
        <v>1799526</v>
      </c>
      <c r="H64" s="34"/>
      <c r="I64" s="34">
        <v>1232900</v>
      </c>
      <c r="J64" s="35">
        <v>40275</v>
      </c>
      <c r="K64" s="34">
        <v>412252</v>
      </c>
      <c r="L64" s="34">
        <v>23</v>
      </c>
      <c r="M64" s="34">
        <v>83876</v>
      </c>
      <c r="N64" s="34">
        <v>0</v>
      </c>
      <c r="O64" s="34">
        <v>10353</v>
      </c>
      <c r="P64" s="34">
        <v>1839</v>
      </c>
      <c r="Q64" s="34">
        <f t="shared" si="2"/>
        <v>96091</v>
      </c>
      <c r="R64" s="34">
        <v>18907</v>
      </c>
      <c r="S64" s="34">
        <v>0</v>
      </c>
      <c r="T64" s="34">
        <v>0</v>
      </c>
      <c r="U64" s="34">
        <v>10098</v>
      </c>
      <c r="V64" s="34">
        <v>0</v>
      </c>
      <c r="W64" s="34">
        <v>6884</v>
      </c>
      <c r="X64" s="34">
        <v>44718</v>
      </c>
      <c r="Y64" s="34">
        <v>0</v>
      </c>
      <c r="Z64" s="34">
        <v>0</v>
      </c>
      <c r="AA64" s="34">
        <f t="shared" si="3"/>
        <v>588950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10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>
      <c r="A65" s="33" t="s">
        <v>18</v>
      </c>
      <c r="B65" s="33">
        <v>3067</v>
      </c>
      <c r="C65" s="33" t="s">
        <v>72</v>
      </c>
      <c r="D65" s="33" t="s">
        <v>89</v>
      </c>
      <c r="E65" s="33" t="s">
        <v>120</v>
      </c>
      <c r="F65" s="34">
        <v>873000</v>
      </c>
      <c r="G65" s="34">
        <v>863800</v>
      </c>
      <c r="H65" s="34"/>
      <c r="I65" s="34">
        <v>863800</v>
      </c>
      <c r="J65" s="35">
        <v>40231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f t="shared" si="2"/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3"/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15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>
      <c r="A66" s="33" t="s">
        <v>34</v>
      </c>
      <c r="B66" s="33">
        <v>1838</v>
      </c>
      <c r="C66" s="33" t="s">
        <v>72</v>
      </c>
      <c r="D66" s="33" t="s">
        <v>85</v>
      </c>
      <c r="E66" s="33" t="s">
        <v>120</v>
      </c>
      <c r="F66" s="34"/>
      <c r="G66" s="34">
        <v>143842</v>
      </c>
      <c r="H66" s="34"/>
      <c r="I66" s="34">
        <v>108000</v>
      </c>
      <c r="J66" s="35">
        <v>40240</v>
      </c>
      <c r="K66" s="34">
        <v>0</v>
      </c>
      <c r="L66" s="34">
        <v>11395</v>
      </c>
      <c r="M66" s="34">
        <v>18771</v>
      </c>
      <c r="N66" s="34">
        <v>0</v>
      </c>
      <c r="O66" s="34">
        <v>0</v>
      </c>
      <c r="P66" s="34">
        <v>4433</v>
      </c>
      <c r="Q66" s="34">
        <f t="shared" si="2"/>
        <v>34599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3"/>
        <v>34599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8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>
      <c r="A67" s="33" t="s">
        <v>32</v>
      </c>
      <c r="B67" s="33">
        <v>3360</v>
      </c>
      <c r="C67" s="33" t="s">
        <v>69</v>
      </c>
      <c r="D67" s="33" t="s">
        <v>92</v>
      </c>
      <c r="E67" s="33" t="s">
        <v>119</v>
      </c>
      <c r="F67" s="34">
        <v>9352900</v>
      </c>
      <c r="G67" s="34">
        <v>6434503</v>
      </c>
      <c r="H67" s="34"/>
      <c r="I67" s="34">
        <v>5551958</v>
      </c>
      <c r="J67" s="35">
        <v>40261</v>
      </c>
      <c r="K67" s="34">
        <v>683168</v>
      </c>
      <c r="L67" s="34">
        <v>33</v>
      </c>
      <c r="M67" s="34">
        <v>0</v>
      </c>
      <c r="N67" s="34">
        <v>13184</v>
      </c>
      <c r="O67" s="34">
        <v>0</v>
      </c>
      <c r="P67" s="34">
        <v>96215</v>
      </c>
      <c r="Q67" s="34">
        <f>SUM(L67:P67)</f>
        <v>109432</v>
      </c>
      <c r="R67" s="34">
        <v>22288</v>
      </c>
      <c r="S67" s="34">
        <v>0</v>
      </c>
      <c r="T67" s="34">
        <v>76274</v>
      </c>
      <c r="U67" s="34">
        <v>0</v>
      </c>
      <c r="V67" s="34">
        <v>88945</v>
      </c>
      <c r="W67" s="34">
        <v>0</v>
      </c>
      <c r="X67" s="34">
        <v>4643</v>
      </c>
      <c r="Y67" s="34">
        <v>0</v>
      </c>
      <c r="Z67" s="34">
        <v>3053</v>
      </c>
      <c r="AA67" s="34">
        <f>SUM(K67:P67)+SUM(R67:Z67)</f>
        <v>987803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2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>
      <c r="A68" s="33" t="s">
        <v>33</v>
      </c>
      <c r="B68" s="33">
        <v>2325</v>
      </c>
      <c r="C68" s="33" t="s">
        <v>70</v>
      </c>
      <c r="D68" s="33" t="s">
        <v>99</v>
      </c>
      <c r="E68" s="33" t="s">
        <v>120</v>
      </c>
      <c r="F68" s="34">
        <v>500000</v>
      </c>
      <c r="G68" s="34">
        <v>20000</v>
      </c>
      <c r="H68" s="34"/>
      <c r="I68" s="34">
        <v>20000</v>
      </c>
      <c r="J68" s="35">
        <v>40234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f>SUM(L68:P68)</f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f>SUM(K68:P68)+SUM(R68:Z68)</f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3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>
      <c r="A69" s="33" t="s">
        <v>33</v>
      </c>
      <c r="B69" s="33">
        <v>3025</v>
      </c>
      <c r="C69" s="33" t="s">
        <v>70</v>
      </c>
      <c r="D69" s="33" t="s">
        <v>99</v>
      </c>
      <c r="E69" s="33" t="s">
        <v>120</v>
      </c>
      <c r="F69" s="34">
        <v>6529200</v>
      </c>
      <c r="G69" s="34">
        <v>4877033</v>
      </c>
      <c r="H69" s="34"/>
      <c r="I69" s="34">
        <v>4858934</v>
      </c>
      <c r="J69" s="35">
        <v>40234</v>
      </c>
      <c r="K69" s="34">
        <v>0</v>
      </c>
      <c r="L69" s="34">
        <v>21719</v>
      </c>
      <c r="M69" s="34">
        <v>0</v>
      </c>
      <c r="N69" s="34">
        <v>0</v>
      </c>
      <c r="O69" s="34">
        <v>0</v>
      </c>
      <c r="P69" s="34">
        <v>0</v>
      </c>
      <c r="Q69" s="34">
        <f>SUM(L69:P69)</f>
        <v>21719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f>SUM(K69:P69)+SUM(R69:Z69)</f>
        <v>21719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64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>
      <c r="A70" s="33" t="s">
        <v>41</v>
      </c>
      <c r="B70" s="33">
        <v>2853</v>
      </c>
      <c r="C70" s="33" t="s">
        <v>69</v>
      </c>
      <c r="D70" s="33" t="s">
        <v>102</v>
      </c>
      <c r="E70" s="33" t="s">
        <v>120</v>
      </c>
      <c r="F70" s="34">
        <v>1150000</v>
      </c>
      <c r="G70" s="34">
        <v>170696</v>
      </c>
      <c r="H70" s="34"/>
      <c r="I70" s="34">
        <v>1238678</v>
      </c>
      <c r="J70" s="35">
        <v>40249</v>
      </c>
      <c r="K70" s="34">
        <v>0</v>
      </c>
      <c r="L70" s="34">
        <v>48714</v>
      </c>
      <c r="M70" s="34">
        <v>0</v>
      </c>
      <c r="N70" s="34">
        <v>0</v>
      </c>
      <c r="O70" s="34">
        <v>0</v>
      </c>
      <c r="P70" s="34">
        <v>0</v>
      </c>
      <c r="Q70" s="34">
        <f>SUM(L70:P70)</f>
        <v>48714</v>
      </c>
      <c r="R70" s="34">
        <v>0</v>
      </c>
      <c r="S70" s="34">
        <v>0</v>
      </c>
      <c r="T70" s="34">
        <v>9086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f>SUM(K70:P70)+SUM(R70:Z70)</f>
        <v>57800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12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>
      <c r="A71" s="33" t="s">
        <v>43</v>
      </c>
      <c r="B71" s="33">
        <v>728</v>
      </c>
      <c r="C71" s="33" t="s">
        <v>70</v>
      </c>
      <c r="D71" s="33" t="s">
        <v>79</v>
      </c>
      <c r="E71" s="33" t="s">
        <v>121</v>
      </c>
      <c r="F71" s="34">
        <v>350000</v>
      </c>
      <c r="G71" s="34">
        <v>0</v>
      </c>
      <c r="H71" s="34"/>
      <c r="I71" s="34">
        <v>0</v>
      </c>
      <c r="J71" s="35">
        <v>40260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f>SUM(L71:P71)</f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f>SUM(K71:P71)+SUM(R71:Z71)</f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4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>
      <c r="A72" s="30"/>
      <c r="B72" s="30"/>
      <c r="C72" s="30"/>
      <c r="D72" s="30"/>
      <c r="E72" s="30"/>
      <c r="F72" s="31"/>
      <c r="G72" s="31"/>
      <c r="H72" s="31"/>
      <c r="I72" s="31"/>
      <c r="J72" s="32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34" ht="13.5" thickBot="1">
      <c r="A73" s="8" t="s">
        <v>153</v>
      </c>
      <c r="B73" s="9">
        <v>69</v>
      </c>
      <c r="C73" s="9"/>
      <c r="D73" s="9"/>
      <c r="E73" s="9"/>
      <c r="F73" s="10"/>
      <c r="G73" s="10">
        <f>SUM(G3:G71)</f>
        <v>134919136</v>
      </c>
      <c r="H73" s="10">
        <f>SUM(H3:H71)</f>
        <v>0</v>
      </c>
      <c r="I73" s="10">
        <f>SUM(I3:I71)</f>
        <v>135598551</v>
      </c>
      <c r="J73" s="11"/>
      <c r="K73" s="10">
        <f aca="true" t="shared" si="4" ref="K73:AG73">SUM(K3:K71)</f>
        <v>4843232.56</v>
      </c>
      <c r="L73" s="10">
        <f t="shared" si="4"/>
        <v>346436.29999999993</v>
      </c>
      <c r="M73" s="10">
        <f t="shared" si="4"/>
        <v>467709.8</v>
      </c>
      <c r="N73" s="10">
        <f t="shared" si="4"/>
        <v>186793.83999999997</v>
      </c>
      <c r="O73" s="10">
        <f t="shared" si="4"/>
        <v>44252.66</v>
      </c>
      <c r="P73" s="10">
        <f t="shared" si="4"/>
        <v>483898.62</v>
      </c>
      <c r="Q73" s="10">
        <f t="shared" si="4"/>
        <v>1529091.2199999997</v>
      </c>
      <c r="R73" s="10">
        <f t="shared" si="4"/>
        <v>264332.08</v>
      </c>
      <c r="S73" s="10">
        <f t="shared" si="4"/>
        <v>27803</v>
      </c>
      <c r="T73" s="10">
        <f t="shared" si="4"/>
        <v>714975.2799999999</v>
      </c>
      <c r="U73" s="10">
        <f t="shared" si="4"/>
        <v>299997.56999999995</v>
      </c>
      <c r="V73" s="10">
        <f t="shared" si="4"/>
        <v>281102.71</v>
      </c>
      <c r="W73" s="10">
        <f t="shared" si="4"/>
        <v>50168.52</v>
      </c>
      <c r="X73" s="10">
        <f t="shared" si="4"/>
        <v>373795.62</v>
      </c>
      <c r="Y73" s="10">
        <f t="shared" si="4"/>
        <v>341580.11</v>
      </c>
      <c r="Z73" s="10">
        <f t="shared" si="4"/>
        <v>7623.22</v>
      </c>
      <c r="AA73" s="10">
        <f t="shared" si="4"/>
        <v>8733701.89</v>
      </c>
      <c r="AB73" s="10">
        <f t="shared" si="4"/>
        <v>672550.37</v>
      </c>
      <c r="AC73" s="10">
        <f t="shared" si="4"/>
        <v>0</v>
      </c>
      <c r="AD73" s="10">
        <f t="shared" si="4"/>
        <v>10238.509999999998</v>
      </c>
      <c r="AE73" s="10">
        <f t="shared" si="4"/>
        <v>462877.27999999997</v>
      </c>
      <c r="AF73" s="10">
        <f t="shared" si="4"/>
        <v>50504</v>
      </c>
      <c r="AG73" s="10">
        <f t="shared" si="4"/>
        <v>0</v>
      </c>
      <c r="AH73" s="10"/>
    </row>
    <row r="74" spans="11:33" ht="26.25" thickBot="1">
      <c r="K74" s="29" t="s">
        <v>172</v>
      </c>
      <c r="L74" s="29" t="s">
        <v>173</v>
      </c>
      <c r="M74" s="29" t="s">
        <v>174</v>
      </c>
      <c r="N74" s="29" t="s">
        <v>175</v>
      </c>
      <c r="O74" s="29" t="s">
        <v>176</v>
      </c>
      <c r="P74" s="29" t="s">
        <v>177</v>
      </c>
      <c r="Q74" s="29" t="s">
        <v>178</v>
      </c>
      <c r="R74" s="29" t="s">
        <v>179</v>
      </c>
      <c r="S74" s="29" t="s">
        <v>180</v>
      </c>
      <c r="T74" s="29" t="s">
        <v>181</v>
      </c>
      <c r="U74" s="29" t="s">
        <v>182</v>
      </c>
      <c r="V74" s="29" t="s">
        <v>183</v>
      </c>
      <c r="W74" s="29" t="s">
        <v>184</v>
      </c>
      <c r="X74" s="29" t="s">
        <v>185</v>
      </c>
      <c r="Y74" s="29" t="s">
        <v>186</v>
      </c>
      <c r="Z74" s="29" t="s">
        <v>187</v>
      </c>
      <c r="AA74" s="29" t="s">
        <v>188</v>
      </c>
      <c r="AB74" s="29" t="s">
        <v>145</v>
      </c>
      <c r="AC74" s="29" t="s">
        <v>146</v>
      </c>
      <c r="AD74" s="29" t="s">
        <v>147</v>
      </c>
      <c r="AE74" s="29" t="s">
        <v>148</v>
      </c>
      <c r="AF74" s="29" t="s">
        <v>149</v>
      </c>
      <c r="AG74" s="29" t="s">
        <v>150</v>
      </c>
    </row>
    <row r="75" spans="1:51" ht="12.75">
      <c r="A75" s="40" t="s">
        <v>155</v>
      </c>
      <c r="B75" s="41"/>
      <c r="C75" s="41"/>
      <c r="D75" s="41"/>
      <c r="E75" s="41"/>
      <c r="F75" s="41"/>
      <c r="G75" s="42"/>
      <c r="H75" s="16"/>
      <c r="I75" s="16"/>
      <c r="J75" s="17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7" ht="12.75">
      <c r="A76" s="18" t="s">
        <v>156</v>
      </c>
      <c r="B76" s="19" t="s">
        <v>164</v>
      </c>
      <c r="C76" s="20"/>
      <c r="D76" s="20"/>
      <c r="E76" s="20"/>
      <c r="F76" s="21"/>
      <c r="G76" s="22"/>
    </row>
    <row r="77" spans="1:7" ht="12.75">
      <c r="A77" s="18" t="s">
        <v>157</v>
      </c>
      <c r="B77" s="19" t="s">
        <v>165</v>
      </c>
      <c r="C77" s="20"/>
      <c r="D77" s="20"/>
      <c r="E77" s="20"/>
      <c r="F77" s="21"/>
      <c r="G77" s="22"/>
    </row>
    <row r="78" spans="1:7" ht="12.75">
      <c r="A78" s="18" t="s">
        <v>158</v>
      </c>
      <c r="B78" s="19" t="s">
        <v>166</v>
      </c>
      <c r="C78" s="20"/>
      <c r="D78" s="20"/>
      <c r="E78" s="20"/>
      <c r="F78" s="21"/>
      <c r="G78" s="22"/>
    </row>
    <row r="79" spans="1:7" ht="12.75">
      <c r="A79" s="18" t="s">
        <v>159</v>
      </c>
      <c r="B79" s="19" t="s">
        <v>167</v>
      </c>
      <c r="C79" s="20"/>
      <c r="D79" s="20"/>
      <c r="E79" s="20"/>
      <c r="F79" s="21"/>
      <c r="G79" s="22"/>
    </row>
    <row r="80" spans="1:7" ht="12.75">
      <c r="A80" s="18" t="s">
        <v>160</v>
      </c>
      <c r="B80" s="19" t="s">
        <v>168</v>
      </c>
      <c r="C80" s="20"/>
      <c r="D80" s="20"/>
      <c r="E80" s="20"/>
      <c r="F80" s="21"/>
      <c r="G80" s="22"/>
    </row>
    <row r="81" spans="1:7" ht="12.75">
      <c r="A81" s="18" t="s">
        <v>161</v>
      </c>
      <c r="B81" s="19" t="s">
        <v>169</v>
      </c>
      <c r="C81" s="20"/>
      <c r="D81" s="20"/>
      <c r="E81" s="20"/>
      <c r="F81" s="21"/>
      <c r="G81" s="22"/>
    </row>
    <row r="82" spans="1:7" ht="12.75">
      <c r="A82" s="18" t="s">
        <v>162</v>
      </c>
      <c r="B82" s="19" t="s">
        <v>170</v>
      </c>
      <c r="C82" s="20"/>
      <c r="D82" s="20"/>
      <c r="E82" s="20"/>
      <c r="F82" s="21"/>
      <c r="G82" s="22"/>
    </row>
    <row r="83" spans="1:7" ht="12.75">
      <c r="A83" s="18" t="s">
        <v>163</v>
      </c>
      <c r="B83" s="20"/>
      <c r="C83" s="20"/>
      <c r="D83" s="20"/>
      <c r="E83" s="20"/>
      <c r="F83" s="21"/>
      <c r="G83" s="22"/>
    </row>
    <row r="84" spans="1:7" ht="13.5" thickBot="1">
      <c r="A84" s="23"/>
      <c r="B84" s="24"/>
      <c r="C84" s="24"/>
      <c r="D84" s="24"/>
      <c r="E84" s="24"/>
      <c r="F84" s="25"/>
      <c r="G84" s="26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</sheetData>
  <mergeCells count="2">
    <mergeCell ref="A75:G75"/>
    <mergeCell ref="AB1:AG1"/>
  </mergeCells>
  <printOptions/>
  <pageMargins left="0.75" right="0.75" top="0.47" bottom="0.3" header="0.24" footer="0.17"/>
  <pageSetup horizontalDpi="600" verticalDpi="600" orientation="landscape" paperSize="5" scale="50" r:id="rId1"/>
  <headerFooter alignWithMargins="0">
    <oddHeader>&amp;CMunicipal &amp;&amp; Industrial Waste Landfills Tonnage Data 2009&amp;RWed May 12 15:55:45 CDT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Adán M Lara</dc:creator>
  <cp:keywords/>
  <dc:description/>
  <cp:lastModifiedBy>Colleen S.</cp:lastModifiedBy>
  <cp:lastPrinted>2010-05-14T21:09:29Z</cp:lastPrinted>
  <dcterms:created xsi:type="dcterms:W3CDTF">2010-05-12T20:54:48Z</dcterms:created>
  <dcterms:modified xsi:type="dcterms:W3CDTF">2010-05-17T14:55:19Z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