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2900" windowHeight="10340" activeTab="0"/>
  </bookViews>
  <sheets>
    <sheet name="2007 Lic no." sheetId="1" r:id="rId1"/>
    <sheet name="2007 Alpha." sheetId="2" r:id="rId2"/>
  </sheets>
  <definedNames/>
  <calcPr fullCalcOnLoad="1"/>
</workbook>
</file>

<file path=xl/sharedStrings.xml><?xml version="1.0" encoding="utf-8"?>
<sst xmlns="http://schemas.openxmlformats.org/spreadsheetml/2006/main" count="672" uniqueCount="192">
  <si>
    <t>Facility Name</t>
  </si>
  <si>
    <t>ADVANCED DISPOSAL SERVICES EMERALD PARK LLC</t>
  </si>
  <si>
    <t>KESTREL HAWK LF</t>
  </si>
  <si>
    <t>ADVANCED DISPOSAL SERVICES MALLARD RIDGE LLC</t>
  </si>
  <si>
    <t>ADVANCED DISP SERV SEVEN MILE CREEK LF LLC</t>
  </si>
  <si>
    <t>BFI WASTE SYSTEMS OF NORTH AMERICA INC</t>
  </si>
  <si>
    <t>JANESVILLE CTY LF (NEW)</t>
  </si>
  <si>
    <t>W M W I - MADISON PRAIRIE LF</t>
  </si>
  <si>
    <t>WINNEBAGO CNTY SUNNYVIEW LF</t>
  </si>
  <si>
    <t>ADVANCED DISP SERV HICKORY MEADOWS LF LLC</t>
  </si>
  <si>
    <t>ADVANCED DISPOSAL SERVICES GLACIER RIDGE LLC</t>
  </si>
  <si>
    <t>WEPCO PLEASANT PRAIRIE LF</t>
  </si>
  <si>
    <t>WEPCO CALEDONIA LF</t>
  </si>
  <si>
    <t>WM WI - PHEASANT RUN RECYCLING &amp; DISPOSAL</t>
  </si>
  <si>
    <t>W M W I - RIDGEVIEW RECYCLING &amp; DISPOSAL</t>
  </si>
  <si>
    <t>WAUPACA FOUNDRY INC LF #3</t>
  </si>
  <si>
    <t>TOMAHAWK LAND CO OF DELAWARE LLC NORTH LF</t>
  </si>
  <si>
    <t>KEWAUNEE CNTY SOLID WASTE</t>
  </si>
  <si>
    <t>FALK LANDFILL</t>
  </si>
  <si>
    <t>WIS PUBLIC SERV CORP WESTON ASH DISP SITE #3</t>
  </si>
  <si>
    <t>US ARMY BADGER AMMUNITION PLT C &amp; D LF</t>
  </si>
  <si>
    <t>JUNEAU CNTY LF #2</t>
  </si>
  <si>
    <t>DAIRYLAND POWER COOP PHASE IV - BELVIDERE</t>
  </si>
  <si>
    <t>HWY G SANITARY LF</t>
  </si>
  <si>
    <t>DOMTAR AW LLC ASH BARK SITE</t>
  </si>
  <si>
    <t>GEORGIA PACIFIC CONSUMER PROD LP GB NORTHLAN</t>
  </si>
  <si>
    <t>W M W I - VALLEY TRAIL</t>
  </si>
  <si>
    <t>GREDE LLC - REEDSBURG</t>
  </si>
  <si>
    <t>GENERAL CHEMICAL LLC</t>
  </si>
  <si>
    <t>WAUSAU PAPER MILLS LLC CELL #4A LF</t>
  </si>
  <si>
    <t>SANITARY NORTHWOODS</t>
  </si>
  <si>
    <t>WMWI-ORCHARD RIDGE RECYCLING &amp; DISPOSAL</t>
  </si>
  <si>
    <t>WPL - COLUMBIA ENERGY CENTER</t>
  </si>
  <si>
    <t>DOMTAR AW LLC WASTEWATER TREATMENT LF</t>
  </si>
  <si>
    <t>WAUSAU PAPER MILLS LLC LF</t>
  </si>
  <si>
    <t>WATER RENEWAL CENTER LANDFILL</t>
  </si>
  <si>
    <t>GEORGIA-PACIFIC CONSUMER PROD LP GB WEST LF</t>
  </si>
  <si>
    <t>WEPCO HWY 32 LF</t>
  </si>
  <si>
    <t>WPL - EDGEWATER GENERATING STATION</t>
  </si>
  <si>
    <t>W M W I - METRO RECYCLING &amp; DISPOSAL</t>
  </si>
  <si>
    <t>LINCOLN CNTY SANITARY LF</t>
  </si>
  <si>
    <t>WPL - ROCK RIVER GENERATING STATION</t>
  </si>
  <si>
    <t>WASHINGTON ISLAND LF/COMPOST SITE</t>
  </si>
  <si>
    <t>DAIRYLAND POWER COOP - CASSVILLE</t>
  </si>
  <si>
    <t>RED HILLS LANDFILL - PHASE V</t>
  </si>
  <si>
    <t>SHAWANO CTY PHASE 2 LF</t>
  </si>
  <si>
    <t>PORTAGE CNTY LF &amp; DEMO LF</t>
  </si>
  <si>
    <t>US ARMY BADGER ARMY AMMUNITION PLT LF</t>
  </si>
  <si>
    <t>ADVANCED DISP SERV CRANBERRY CREEK LF LLC</t>
  </si>
  <si>
    <t>VERNON CNTY SOLID WASTE/RECYCLING FACILITY</t>
  </si>
  <si>
    <t>WASTE MANAGEMENT WI - TIMBERLINE TRAIL RDF</t>
  </si>
  <si>
    <t>MAR-OCO LF</t>
  </si>
  <si>
    <t>DANE CNTY LF #2 RODEFELD</t>
  </si>
  <si>
    <t xml:space="preserve">APPLETON COATED LLC </t>
  </si>
  <si>
    <t>MARATHON CNTY AREA B LF</t>
  </si>
  <si>
    <t>LA CROSSE CNTY LF MSW  &amp; ASH MONOFILL</t>
  </si>
  <si>
    <t>ADAMS CNTY LF &amp; RECYCLING CENTER</t>
  </si>
  <si>
    <t>PACKAGING CORP OF AMERICA - TOMAHAWK LF</t>
  </si>
  <si>
    <t>SUPERIOR CTY MOCCASIN MIKE LF</t>
  </si>
  <si>
    <t>MONROE CNTY RIDGEVILLE II SAN LF</t>
  </si>
  <si>
    <t>W M W I - DEER TRACK PARK LF INC</t>
  </si>
  <si>
    <t xml:space="preserve">APPLETON COATED LLC - LOCKS MILL </t>
  </si>
  <si>
    <t>WATER QUALITY CENTER LF</t>
  </si>
  <si>
    <t>OUTAGAMIE CNTY SW DIV LF</t>
  </si>
  <si>
    <t>WISCONSIN RAPIDS MILL F&amp;E LANDFILL</t>
  </si>
  <si>
    <t>DAIRYLAND POWER COOP OFF-SITE ASH PHASE III</t>
  </si>
  <si>
    <t>NORTHERN STATES POWER CO - WOODFIELD ASH LF</t>
  </si>
  <si>
    <t>KOHLER CO LF</t>
  </si>
  <si>
    <t>WDNR Lic. No.</t>
  </si>
  <si>
    <t>DNR Region</t>
  </si>
  <si>
    <t>SE</t>
  </si>
  <si>
    <t>WC</t>
  </si>
  <si>
    <t>NO</t>
  </si>
  <si>
    <t>SC</t>
  </si>
  <si>
    <t>NE</t>
  </si>
  <si>
    <t>County</t>
  </si>
  <si>
    <t>Waukesha</t>
  </si>
  <si>
    <t>Racine</t>
  </si>
  <si>
    <t>Walworth</t>
  </si>
  <si>
    <t>Eau Claire</t>
  </si>
  <si>
    <t>Washburn</t>
  </si>
  <si>
    <t>Rock</t>
  </si>
  <si>
    <t>Dane</t>
  </si>
  <si>
    <t>Winnebago</t>
  </si>
  <si>
    <t>Calumet</t>
  </si>
  <si>
    <t>Dodge</t>
  </si>
  <si>
    <t>Kenosha</t>
  </si>
  <si>
    <t>Manitowoc</t>
  </si>
  <si>
    <t>Waupaca</t>
  </si>
  <si>
    <t>Kewaunee</t>
  </si>
  <si>
    <t>Milwaukee</t>
  </si>
  <si>
    <t>Marathon</t>
  </si>
  <si>
    <t>Sauk</t>
  </si>
  <si>
    <t>Juneau</t>
  </si>
  <si>
    <t>Buffalo</t>
  </si>
  <si>
    <t>Vilas</t>
  </si>
  <si>
    <t>Wood</t>
  </si>
  <si>
    <t>Brown</t>
  </si>
  <si>
    <t>Green Lake</t>
  </si>
  <si>
    <t>Barron</t>
  </si>
  <si>
    <t>Columbia</t>
  </si>
  <si>
    <t>Portage</t>
  </si>
  <si>
    <t>Ozaukee</t>
  </si>
  <si>
    <t>Sheboygan</t>
  </si>
  <si>
    <t>Lincoln</t>
  </si>
  <si>
    <t>Door</t>
  </si>
  <si>
    <t>Grant</t>
  </si>
  <si>
    <t>Outagamie</t>
  </si>
  <si>
    <t>Shawano</t>
  </si>
  <si>
    <t>Oneida</t>
  </si>
  <si>
    <t>Vernon</t>
  </si>
  <si>
    <t>Rusk</t>
  </si>
  <si>
    <t>Marinette</t>
  </si>
  <si>
    <t>La Crosse</t>
  </si>
  <si>
    <t>Adams</t>
  </si>
  <si>
    <t>Douglas</t>
  </si>
  <si>
    <t>Monroe</t>
  </si>
  <si>
    <t>Jefferson</t>
  </si>
  <si>
    <t>Bayfield</t>
  </si>
  <si>
    <t>LF Size</t>
  </si>
  <si>
    <t>LF3</t>
  </si>
  <si>
    <t>LF4</t>
  </si>
  <si>
    <t>LF2</t>
  </si>
  <si>
    <t>LF1</t>
  </si>
  <si>
    <t>Initial or Original Capacity</t>
  </si>
  <si>
    <t>Cap. as of Jan.2007 In Cu Yds</t>
  </si>
  <si>
    <t>Capacity (Added) in 2007</t>
  </si>
  <si>
    <t>Cap. as of Jan. 2008 In Cu Yds</t>
  </si>
  <si>
    <t>Date Rcvd in Bureau</t>
  </si>
  <si>
    <t>Cat. 1 (tons)</t>
  </si>
  <si>
    <t>Cat. 2 (tons)</t>
  </si>
  <si>
    <t>Cat. 3 (tons)</t>
  </si>
  <si>
    <t>Cat. 4 (tons)</t>
  </si>
  <si>
    <t>Cat. 5 (tons)</t>
  </si>
  <si>
    <t>Cat. 6 (tons)</t>
  </si>
  <si>
    <t>Cat. 2-6 Total (tons)</t>
  </si>
  <si>
    <t>Cat. 19 (tons)</t>
  </si>
  <si>
    <t>Cat. 20 (tons)</t>
  </si>
  <si>
    <t>Cat. 21 (tons)</t>
  </si>
  <si>
    <t>Cat. 22 (tons)</t>
  </si>
  <si>
    <t>Cat. 23 (tons)</t>
  </si>
  <si>
    <t>Cat. 24 (tons)</t>
  </si>
  <si>
    <t>Cat. 25 (tons)</t>
  </si>
  <si>
    <t>Cat. 26 (tons)</t>
  </si>
  <si>
    <t>Cat. 27 (tons)</t>
  </si>
  <si>
    <t>Cat. 28 (tons)</t>
  </si>
  <si>
    <t>Cat. 1-28 Total (tons)</t>
  </si>
  <si>
    <t>IL</t>
  </si>
  <si>
    <t>IN</t>
  </si>
  <si>
    <t>IA</t>
  </si>
  <si>
    <t>MN</t>
  </si>
  <si>
    <t>MI</t>
  </si>
  <si>
    <t>Other</t>
  </si>
  <si>
    <t>Estimated Site Life In Years</t>
  </si>
  <si>
    <t>AS Status -- Other Infor.</t>
  </si>
  <si>
    <t>List is Sorted by Wis DNR License No.</t>
  </si>
  <si>
    <t>Totals</t>
  </si>
  <si>
    <t>Out-of-State Waste (in tons)</t>
  </si>
  <si>
    <t>KEY</t>
  </si>
  <si>
    <r>
      <t xml:space="preserve">Category 1: </t>
    </r>
    <r>
      <rPr>
        <sz val="11"/>
        <color indexed="8"/>
        <rFont val="Arial"/>
        <family val="2"/>
      </rPr>
      <t>Municipal Waste</t>
    </r>
  </si>
  <si>
    <r>
      <t>Category 21:</t>
    </r>
    <r>
      <rPr>
        <sz val="11"/>
        <color indexed="8"/>
        <rFont val="Arial"/>
        <family val="2"/>
      </rPr>
      <t xml:space="preserve"> High Volume Industrial used for daily cover,etc</t>
    </r>
  </si>
  <si>
    <r>
      <t xml:space="preserve">Category 2: </t>
    </r>
    <r>
      <rPr>
        <sz val="11"/>
        <color indexed="8"/>
        <rFont val="Arial"/>
        <family val="2"/>
      </rPr>
      <t>Utility Ash/Sludges</t>
    </r>
  </si>
  <si>
    <r>
      <t>Category 22:</t>
    </r>
    <r>
      <rPr>
        <sz val="11"/>
        <color indexed="8"/>
        <rFont val="Arial"/>
        <family val="2"/>
      </rPr>
      <t xml:space="preserve"> Shredder Fluff used for daily cover</t>
    </r>
  </si>
  <si>
    <r>
      <t xml:space="preserve">Category 3: </t>
    </r>
    <r>
      <rPr>
        <sz val="11"/>
        <color indexed="8"/>
        <rFont val="Arial"/>
        <family val="2"/>
      </rPr>
      <t>Pulp/Papermill Mfg waste</t>
    </r>
  </si>
  <si>
    <r>
      <t>Category 23:</t>
    </r>
    <r>
      <rPr>
        <sz val="11"/>
        <color indexed="8"/>
        <rFont val="Arial"/>
        <family val="2"/>
      </rPr>
      <t xml:space="preserve"> Treated Contaminated Soil used for daily cover</t>
    </r>
  </si>
  <si>
    <r>
      <t xml:space="preserve">Category 4: </t>
    </r>
    <r>
      <rPr>
        <sz val="11"/>
        <color indexed="8"/>
        <rFont val="Arial"/>
        <family val="2"/>
      </rPr>
      <t>Foundry Waste</t>
    </r>
  </si>
  <si>
    <r>
      <t>Category 24:</t>
    </r>
    <r>
      <rPr>
        <sz val="11"/>
        <color indexed="8"/>
        <rFont val="Arial"/>
        <family val="2"/>
      </rPr>
      <t xml:space="preserve"> Exempt Unusable Paper Making Materials</t>
    </r>
  </si>
  <si>
    <r>
      <t xml:space="preserve">Category 5: </t>
    </r>
    <r>
      <rPr>
        <sz val="11"/>
        <color indexed="8"/>
        <rFont val="Arial"/>
        <family val="2"/>
      </rPr>
      <t>POTW Sludges</t>
    </r>
  </si>
  <si>
    <r>
      <t>Category 25:</t>
    </r>
    <r>
      <rPr>
        <sz val="11"/>
        <color indexed="8"/>
        <rFont val="Arial"/>
        <family val="2"/>
      </rPr>
      <t xml:space="preserve"> Construction &amp; Demolition (C&amp;D) Waste</t>
    </r>
  </si>
  <si>
    <r>
      <t xml:space="preserve">Category 6: </t>
    </r>
    <r>
      <rPr>
        <sz val="11"/>
        <color indexed="8"/>
        <rFont val="Arial"/>
        <family val="2"/>
      </rPr>
      <t>All other SW (not HW)</t>
    </r>
  </si>
  <si>
    <r>
      <t>Category 26:</t>
    </r>
    <r>
      <rPr>
        <sz val="11"/>
        <color indexed="8"/>
        <rFont val="Arial"/>
        <family val="2"/>
      </rPr>
      <t xml:space="preserve"> Sediments Contaminated with PCBs</t>
    </r>
  </si>
  <si>
    <r>
      <t>Category 19:</t>
    </r>
    <r>
      <rPr>
        <sz val="11"/>
        <color indexed="8"/>
        <rFont val="Arial"/>
        <family val="2"/>
      </rPr>
      <t xml:space="preserve"> Fee Exempt waste used for dikes, berms, etc</t>
    </r>
  </si>
  <si>
    <r>
      <t>Category 27:</t>
    </r>
    <r>
      <rPr>
        <sz val="11"/>
        <color indexed="8"/>
        <rFont val="Arial"/>
        <family val="2"/>
      </rPr>
      <t xml:space="preserve"> Waste Generated by a Non-Profit Org</t>
    </r>
  </si>
  <si>
    <r>
      <t>Category 20:</t>
    </r>
    <r>
      <rPr>
        <sz val="11"/>
        <color indexed="8"/>
        <rFont val="Arial"/>
        <family val="2"/>
      </rPr>
      <t xml:space="preserve"> Energy Recovery Incinerator Ash</t>
    </r>
  </si>
  <si>
    <r>
      <t>Category 28:</t>
    </r>
    <r>
      <rPr>
        <sz val="11"/>
        <color indexed="8"/>
        <rFont val="Arial"/>
        <family val="2"/>
      </rPr>
      <t xml:space="preserve"> Waste Generated by Natural Disaster</t>
    </r>
  </si>
  <si>
    <t>List Sorted by Facility Name (alpha)</t>
  </si>
  <si>
    <r>
      <t xml:space="preserve">Category 1: </t>
    </r>
    <r>
      <rPr>
        <sz val="10"/>
        <color indexed="8"/>
        <rFont val="Arial"/>
        <family val="2"/>
      </rPr>
      <t>Municipal Waste</t>
    </r>
  </si>
  <si>
    <r>
      <t>Category 21:</t>
    </r>
    <r>
      <rPr>
        <sz val="10"/>
        <color indexed="8"/>
        <rFont val="Arial"/>
        <family val="2"/>
      </rPr>
      <t xml:space="preserve"> High Volume Industrial used for daily cover,etc</t>
    </r>
  </si>
  <si>
    <r>
      <t xml:space="preserve">Category 2: </t>
    </r>
    <r>
      <rPr>
        <sz val="10"/>
        <color indexed="8"/>
        <rFont val="Arial"/>
        <family val="2"/>
      </rPr>
      <t>Utility Ash/Sludges</t>
    </r>
  </si>
  <si>
    <r>
      <t>Category 22:</t>
    </r>
    <r>
      <rPr>
        <sz val="10"/>
        <color indexed="8"/>
        <rFont val="Arial"/>
        <family val="2"/>
      </rPr>
      <t xml:space="preserve"> Shredder Fluff used for daily cover</t>
    </r>
  </si>
  <si>
    <r>
      <t xml:space="preserve">Category 3: </t>
    </r>
    <r>
      <rPr>
        <sz val="10"/>
        <color indexed="8"/>
        <rFont val="Arial"/>
        <family val="2"/>
      </rPr>
      <t>Pulp/Papermill Mfg waste</t>
    </r>
  </si>
  <si>
    <r>
      <t>Category 23:</t>
    </r>
    <r>
      <rPr>
        <sz val="10"/>
        <color indexed="8"/>
        <rFont val="Arial"/>
        <family val="2"/>
      </rPr>
      <t xml:space="preserve"> Treated Contaminated Soil used for daily cover</t>
    </r>
  </si>
  <si>
    <r>
      <t xml:space="preserve">Category 4: </t>
    </r>
    <r>
      <rPr>
        <sz val="10"/>
        <color indexed="8"/>
        <rFont val="Arial"/>
        <family val="2"/>
      </rPr>
      <t>Foundry Waste</t>
    </r>
  </si>
  <si>
    <r>
      <t>Category 24:</t>
    </r>
    <r>
      <rPr>
        <sz val="10"/>
        <color indexed="8"/>
        <rFont val="Arial"/>
        <family val="2"/>
      </rPr>
      <t xml:space="preserve"> Exempt Unusable Paper Making Materials</t>
    </r>
  </si>
  <si>
    <r>
      <t xml:space="preserve">Category 5: </t>
    </r>
    <r>
      <rPr>
        <sz val="10"/>
        <color indexed="8"/>
        <rFont val="Arial"/>
        <family val="2"/>
      </rPr>
      <t>POTW Sludges</t>
    </r>
  </si>
  <si>
    <r>
      <t>Category 25:</t>
    </r>
    <r>
      <rPr>
        <sz val="10"/>
        <color indexed="8"/>
        <rFont val="Arial"/>
        <family val="2"/>
      </rPr>
      <t xml:space="preserve"> Construction &amp; Demolition (C&amp;D) Waste</t>
    </r>
  </si>
  <si>
    <r>
      <t xml:space="preserve">Category 6: </t>
    </r>
    <r>
      <rPr>
        <sz val="10"/>
        <color indexed="8"/>
        <rFont val="Arial"/>
        <family val="2"/>
      </rPr>
      <t>All other SW (not HW)</t>
    </r>
  </si>
  <si>
    <r>
      <t>Category 26:</t>
    </r>
    <r>
      <rPr>
        <sz val="10"/>
        <color indexed="8"/>
        <rFont val="Arial"/>
        <family val="2"/>
      </rPr>
      <t xml:space="preserve"> Sediments Contaminated with PCBs</t>
    </r>
  </si>
  <si>
    <r>
      <t>Category 19:</t>
    </r>
    <r>
      <rPr>
        <sz val="10"/>
        <color indexed="8"/>
        <rFont val="Arial"/>
        <family val="2"/>
      </rPr>
      <t xml:space="preserve"> Fee Exempt waste used for dikes, berms, etc</t>
    </r>
  </si>
  <si>
    <r>
      <t>Category 27:</t>
    </r>
    <r>
      <rPr>
        <sz val="10"/>
        <color indexed="8"/>
        <rFont val="Arial"/>
        <family val="2"/>
      </rPr>
      <t xml:space="preserve"> Waste Generated by a Non-Profit Org</t>
    </r>
  </si>
  <si>
    <r>
      <t>Category 20:</t>
    </r>
    <r>
      <rPr>
        <sz val="10"/>
        <color indexed="8"/>
        <rFont val="Arial"/>
        <family val="2"/>
      </rPr>
      <t xml:space="preserve"> Energy Recovery Incinerator Ash</t>
    </r>
  </si>
  <si>
    <r>
      <t>Category 28:</t>
    </r>
    <r>
      <rPr>
        <sz val="10"/>
        <color indexed="8"/>
        <rFont val="Arial"/>
        <family val="2"/>
      </rPr>
      <t xml:space="preserve"> Waste Generated by Natural Disaster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</si>
</sst>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u val="single"/>
      <sz val="12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/>
      <right/>
      <top style="medium"/>
      <bottom style="thin"/>
    </border>
    <border>
      <left/>
      <right/>
      <top/>
      <bottom style="medium"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164" fontId="43" fillId="0" borderId="0" xfId="0" applyNumberFormat="1" applyFont="1" applyAlignment="1">
      <alignment horizontal="center"/>
    </xf>
    <xf numFmtId="15" fontId="43" fillId="0" borderId="0" xfId="0" applyNumberFormat="1" applyFont="1" applyAlignment="1">
      <alignment horizontal="center"/>
    </xf>
    <xf numFmtId="164" fontId="43" fillId="0" borderId="0" xfId="0" applyNumberFormat="1" applyFont="1" applyAlignment="1">
      <alignment horizontal="left"/>
    </xf>
    <xf numFmtId="0" fontId="43" fillId="0" borderId="0" xfId="0" applyFont="1" applyAlignment="1">
      <alignment horizontal="center" wrapText="1"/>
    </xf>
    <xf numFmtId="164" fontId="43" fillId="0" borderId="0" xfId="0" applyNumberFormat="1" applyFont="1" applyAlignment="1">
      <alignment horizontal="center" wrapText="1"/>
    </xf>
    <xf numFmtId="15" fontId="43" fillId="0" borderId="0" xfId="0" applyNumberFormat="1" applyFont="1" applyAlignment="1">
      <alignment horizontal="center" wrapText="1"/>
    </xf>
    <xf numFmtId="0" fontId="43" fillId="0" borderId="0" xfId="0" applyFont="1" applyAlignment="1">
      <alignment/>
    </xf>
    <xf numFmtId="164" fontId="43" fillId="0" borderId="0" xfId="0" applyNumberFormat="1" applyFont="1" applyAlignment="1">
      <alignment/>
    </xf>
    <xf numFmtId="15" fontId="43" fillId="0" borderId="0" xfId="0" applyNumberFormat="1" applyFont="1" applyAlignment="1">
      <alignment/>
    </xf>
    <xf numFmtId="0" fontId="43" fillId="0" borderId="11" xfId="0" applyFont="1" applyBorder="1" applyAlignment="1">
      <alignment/>
    </xf>
    <xf numFmtId="164" fontId="43" fillId="0" borderId="11" xfId="0" applyNumberFormat="1" applyFont="1" applyBorder="1" applyAlignment="1">
      <alignment/>
    </xf>
    <xf numFmtId="15" fontId="43" fillId="0" borderId="11" xfId="0" applyNumberFormat="1" applyFont="1" applyBorder="1" applyAlignment="1">
      <alignment/>
    </xf>
    <xf numFmtId="0" fontId="44" fillId="0" borderId="12" xfId="0" applyFont="1" applyBorder="1" applyAlignment="1">
      <alignment horizontal="center"/>
    </xf>
    <xf numFmtId="0" fontId="43" fillId="0" borderId="12" xfId="0" applyFont="1" applyBorder="1" applyAlignment="1">
      <alignment/>
    </xf>
    <xf numFmtId="164" fontId="43" fillId="0" borderId="12" xfId="0" applyNumberFormat="1" applyFont="1" applyBorder="1" applyAlignment="1">
      <alignment/>
    </xf>
    <xf numFmtId="15" fontId="43" fillId="0" borderId="12" xfId="0" applyNumberFormat="1" applyFont="1" applyBorder="1" applyAlignment="1">
      <alignment/>
    </xf>
    <xf numFmtId="0" fontId="43" fillId="33" borderId="13" xfId="0" applyFont="1" applyFill="1" applyBorder="1" applyAlignment="1">
      <alignment/>
    </xf>
    <xf numFmtId="0" fontId="44" fillId="33" borderId="14" xfId="0" applyFont="1" applyFill="1" applyBorder="1" applyAlignment="1">
      <alignment horizontal="left"/>
    </xf>
    <xf numFmtId="0" fontId="44" fillId="33" borderId="15" xfId="0" applyFont="1" applyFill="1" applyBorder="1" applyAlignment="1">
      <alignment horizontal="left"/>
    </xf>
    <xf numFmtId="0" fontId="44" fillId="33" borderId="16" xfId="0" applyFont="1" applyFill="1" applyBorder="1" applyAlignment="1">
      <alignment horizontal="left"/>
    </xf>
    <xf numFmtId="0" fontId="44" fillId="33" borderId="17" xfId="0" applyFont="1" applyFill="1" applyBorder="1" applyAlignment="1">
      <alignment horizontal="left"/>
    </xf>
    <xf numFmtId="0" fontId="45" fillId="0" borderId="0" xfId="0" applyFont="1" applyAlignment="1">
      <alignment horizontal="center"/>
    </xf>
    <xf numFmtId="164" fontId="45" fillId="0" borderId="0" xfId="0" applyNumberFormat="1" applyFont="1" applyAlignment="1">
      <alignment horizontal="center"/>
    </xf>
    <xf numFmtId="15" fontId="45" fillId="0" borderId="0" xfId="0" applyNumberFormat="1" applyFont="1" applyAlignment="1">
      <alignment horizontal="center"/>
    </xf>
    <xf numFmtId="164" fontId="45" fillId="0" borderId="0" xfId="0" applyNumberFormat="1" applyFont="1" applyAlignment="1">
      <alignment horizontal="left"/>
    </xf>
    <xf numFmtId="0" fontId="45" fillId="0" borderId="0" xfId="0" applyFont="1" applyAlignment="1">
      <alignment horizontal="center" wrapText="1"/>
    </xf>
    <xf numFmtId="164" fontId="45" fillId="0" borderId="0" xfId="0" applyNumberFormat="1" applyFont="1" applyAlignment="1">
      <alignment horizontal="center" wrapText="1"/>
    </xf>
    <xf numFmtId="15" fontId="45" fillId="0" borderId="0" xfId="0" applyNumberFormat="1" applyFont="1" applyAlignment="1">
      <alignment horizontal="center" wrapText="1"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15" fontId="45" fillId="0" borderId="0" xfId="0" applyNumberFormat="1" applyFont="1" applyAlignment="1">
      <alignment/>
    </xf>
    <xf numFmtId="0" fontId="45" fillId="0" borderId="11" xfId="0" applyFont="1" applyBorder="1" applyAlignment="1">
      <alignment/>
    </xf>
    <xf numFmtId="164" fontId="45" fillId="0" borderId="11" xfId="0" applyNumberFormat="1" applyFont="1" applyBorder="1" applyAlignment="1">
      <alignment/>
    </xf>
    <xf numFmtId="15" fontId="45" fillId="0" borderId="11" xfId="0" applyNumberFormat="1" applyFont="1" applyBorder="1" applyAlignment="1">
      <alignment/>
    </xf>
    <xf numFmtId="0" fontId="46" fillId="0" borderId="12" xfId="0" applyFont="1" applyBorder="1" applyAlignment="1">
      <alignment horizontal="center"/>
    </xf>
    <xf numFmtId="0" fontId="45" fillId="0" borderId="12" xfId="0" applyFont="1" applyBorder="1" applyAlignment="1">
      <alignment/>
    </xf>
    <xf numFmtId="164" fontId="45" fillId="0" borderId="12" xfId="0" applyNumberFormat="1" applyFont="1" applyBorder="1" applyAlignment="1">
      <alignment/>
    </xf>
    <xf numFmtId="15" fontId="45" fillId="0" borderId="12" xfId="0" applyNumberFormat="1" applyFont="1" applyBorder="1" applyAlignment="1">
      <alignment/>
    </xf>
    <xf numFmtId="0" fontId="47" fillId="33" borderId="10" xfId="0" applyFont="1" applyFill="1" applyBorder="1" applyAlignment="1">
      <alignment horizontal="center"/>
    </xf>
    <xf numFmtId="0" fontId="45" fillId="33" borderId="13" xfId="0" applyFont="1" applyFill="1" applyBorder="1" applyAlignment="1">
      <alignment/>
    </xf>
    <xf numFmtId="0" fontId="46" fillId="33" borderId="14" xfId="0" applyFont="1" applyFill="1" applyBorder="1" applyAlignment="1">
      <alignment horizontal="left"/>
    </xf>
    <xf numFmtId="0" fontId="46" fillId="33" borderId="15" xfId="0" applyFont="1" applyFill="1" applyBorder="1" applyAlignment="1">
      <alignment horizontal="left"/>
    </xf>
    <xf numFmtId="0" fontId="46" fillId="33" borderId="16" xfId="0" applyFont="1" applyFill="1" applyBorder="1" applyAlignment="1">
      <alignment horizontal="left"/>
    </xf>
    <xf numFmtId="0" fontId="46" fillId="33" borderId="17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5"/>
  <sheetViews>
    <sheetView tabSelected="1" zoomScale="75" zoomScaleNormal="75" zoomScalePageLayoutView="0" workbookViewId="0" topLeftCell="A1">
      <pane xSplit="2" ySplit="2" topLeftCell="L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5"/>
  <cols>
    <col min="1" max="1" width="59.00390625" style="9" bestFit="1" customWidth="1"/>
    <col min="2" max="2" width="59.57421875" style="9" bestFit="1" customWidth="1"/>
    <col min="3" max="3" width="7.57421875" style="9" bestFit="1" customWidth="1"/>
    <col min="4" max="4" width="12.00390625" style="9" bestFit="1" customWidth="1"/>
    <col min="5" max="5" width="8.140625" style="9" bestFit="1" customWidth="1"/>
    <col min="6" max="6" width="10.421875" style="10" bestFit="1" customWidth="1"/>
    <col min="7" max="7" width="12.7109375" style="10" bestFit="1" customWidth="1"/>
    <col min="8" max="8" width="8.8515625" style="10" bestFit="1" customWidth="1"/>
    <col min="9" max="9" width="12.7109375" style="10" bestFit="1" customWidth="1"/>
    <col min="10" max="10" width="10.8515625" style="11" bestFit="1" customWidth="1"/>
    <col min="11" max="11" width="10.421875" style="10" bestFit="1" customWidth="1"/>
    <col min="12" max="14" width="8.7109375" style="10" bestFit="1" customWidth="1"/>
    <col min="15" max="15" width="7.57421875" style="10" bestFit="1" customWidth="1"/>
    <col min="16" max="16" width="8.7109375" style="10" bestFit="1" customWidth="1"/>
    <col min="17" max="17" width="10.421875" style="10" bestFit="1" customWidth="1"/>
    <col min="18" max="18" width="8.7109375" style="10" bestFit="1" customWidth="1"/>
    <col min="19" max="19" width="7.7109375" style="10" bestFit="1" customWidth="1"/>
    <col min="20" max="22" width="8.7109375" style="10" bestFit="1" customWidth="1"/>
    <col min="23" max="27" width="7.7109375" style="10" bestFit="1" customWidth="1"/>
    <col min="28" max="28" width="11.57421875" style="10" bestFit="1" customWidth="1"/>
    <col min="29" max="29" width="10.421875" style="10" customWidth="1"/>
    <col min="30" max="30" width="3.00390625" style="10" bestFit="1" customWidth="1"/>
    <col min="31" max="31" width="6.421875" style="10" bestFit="1" customWidth="1"/>
    <col min="32" max="32" width="8.7109375" style="10" bestFit="1" customWidth="1"/>
    <col min="33" max="34" width="6.421875" style="10" bestFit="1" customWidth="1"/>
    <col min="35" max="35" width="8.8515625" style="10" bestFit="1" customWidth="1"/>
    <col min="36" max="36" width="8.57421875" style="10" bestFit="1" customWidth="1"/>
    <col min="37" max="52" width="6.7109375" style="10" customWidth="1"/>
  </cols>
  <sheetData>
    <row r="1" spans="1:52" ht="14.25">
      <c r="A1" s="2" t="s">
        <v>155</v>
      </c>
      <c r="B1" s="2"/>
      <c r="C1" s="2"/>
      <c r="D1" s="2"/>
      <c r="E1" s="2"/>
      <c r="F1" s="3"/>
      <c r="G1" s="3"/>
      <c r="H1" s="3"/>
      <c r="I1" s="3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5" t="s">
        <v>157</v>
      </c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 ht="56.25">
      <c r="A2" s="6" t="s">
        <v>0</v>
      </c>
      <c r="B2" s="6" t="s">
        <v>68</v>
      </c>
      <c r="C2" s="6" t="s">
        <v>69</v>
      </c>
      <c r="D2" s="6" t="s">
        <v>75</v>
      </c>
      <c r="E2" s="6" t="s">
        <v>119</v>
      </c>
      <c r="F2" s="7" t="s">
        <v>124</v>
      </c>
      <c r="G2" s="7" t="s">
        <v>125</v>
      </c>
      <c r="H2" s="7" t="s">
        <v>126</v>
      </c>
      <c r="I2" s="7" t="s">
        <v>127</v>
      </c>
      <c r="J2" s="8" t="s">
        <v>128</v>
      </c>
      <c r="K2" s="7" t="s">
        <v>129</v>
      </c>
      <c r="L2" s="7" t="s">
        <v>130</v>
      </c>
      <c r="M2" s="7" t="s">
        <v>131</v>
      </c>
      <c r="N2" s="7" t="s">
        <v>132</v>
      </c>
      <c r="O2" s="7" t="s">
        <v>133</v>
      </c>
      <c r="P2" s="7" t="s">
        <v>134</v>
      </c>
      <c r="Q2" s="7" t="s">
        <v>135</v>
      </c>
      <c r="R2" s="7" t="s">
        <v>136</v>
      </c>
      <c r="S2" s="7" t="s">
        <v>137</v>
      </c>
      <c r="T2" s="7" t="s">
        <v>138</v>
      </c>
      <c r="U2" s="7" t="s">
        <v>139</v>
      </c>
      <c r="V2" s="7" t="s">
        <v>140</v>
      </c>
      <c r="W2" s="7" t="s">
        <v>141</v>
      </c>
      <c r="X2" s="7" t="s">
        <v>142</v>
      </c>
      <c r="Y2" s="7" t="s">
        <v>143</v>
      </c>
      <c r="Z2" s="7" t="s">
        <v>144</v>
      </c>
      <c r="AA2" s="7" t="s">
        <v>145</v>
      </c>
      <c r="AB2" s="7" t="s">
        <v>146</v>
      </c>
      <c r="AC2" s="7" t="s">
        <v>147</v>
      </c>
      <c r="AD2" s="7" t="s">
        <v>148</v>
      </c>
      <c r="AE2" s="7" t="s">
        <v>149</v>
      </c>
      <c r="AF2" s="7" t="s">
        <v>150</v>
      </c>
      <c r="AG2" s="7" t="s">
        <v>151</v>
      </c>
      <c r="AH2" s="7" t="s">
        <v>152</v>
      </c>
      <c r="AI2" s="7" t="s">
        <v>153</v>
      </c>
      <c r="AJ2" s="7" t="s">
        <v>154</v>
      </c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35" ht="14.25">
      <c r="A3" s="9" t="s">
        <v>2</v>
      </c>
      <c r="B3" s="9">
        <v>572</v>
      </c>
      <c r="C3" s="9" t="s">
        <v>70</v>
      </c>
      <c r="D3" s="9" t="s">
        <v>77</v>
      </c>
      <c r="E3" s="9" t="s">
        <v>120</v>
      </c>
      <c r="F3" s="10">
        <v>5000000</v>
      </c>
      <c r="G3" s="10">
        <v>2394562</v>
      </c>
      <c r="I3" s="10">
        <v>2139862</v>
      </c>
      <c r="J3" s="11">
        <v>39514</v>
      </c>
      <c r="K3" s="10">
        <v>128762</v>
      </c>
      <c r="L3" s="10">
        <v>0</v>
      </c>
      <c r="M3" s="10">
        <v>0</v>
      </c>
      <c r="N3" s="10">
        <v>0</v>
      </c>
      <c r="O3" s="10">
        <v>0</v>
      </c>
      <c r="P3" s="10">
        <v>25729</v>
      </c>
      <c r="Q3" s="10">
        <f aca="true" t="shared" si="0" ref="Q3:Q34">SUM(L3:P3)</f>
        <v>25729</v>
      </c>
      <c r="R3" s="10">
        <v>95</v>
      </c>
      <c r="S3" s="10">
        <v>0</v>
      </c>
      <c r="T3" s="10">
        <v>4132</v>
      </c>
      <c r="U3" s="10">
        <v>28978</v>
      </c>
      <c r="V3" s="10">
        <v>0</v>
      </c>
      <c r="W3" s="10">
        <v>0</v>
      </c>
      <c r="X3" s="10">
        <v>0</v>
      </c>
      <c r="Y3" s="10">
        <v>0</v>
      </c>
      <c r="Z3" s="10">
        <v>0</v>
      </c>
      <c r="AA3" s="10">
        <v>0</v>
      </c>
      <c r="AB3" s="10">
        <f aca="true" t="shared" si="1" ref="AB3:AB34">SUM(K3:P3)+SUM(R3:AA3)</f>
        <v>187696</v>
      </c>
      <c r="AC3" s="10">
        <v>48705.86</v>
      </c>
      <c r="AD3" s="10">
        <v>0</v>
      </c>
      <c r="AE3" s="10">
        <v>0</v>
      </c>
      <c r="AF3" s="10">
        <v>0</v>
      </c>
      <c r="AG3" s="10">
        <v>0</v>
      </c>
      <c r="AH3" s="10">
        <v>0</v>
      </c>
      <c r="AI3" s="10">
        <v>8</v>
      </c>
    </row>
    <row r="4" spans="1:35" ht="14.25">
      <c r="A4" s="9" t="s">
        <v>41</v>
      </c>
      <c r="B4" s="9">
        <v>728</v>
      </c>
      <c r="C4" s="9" t="s">
        <v>73</v>
      </c>
      <c r="D4" s="9" t="s">
        <v>81</v>
      </c>
      <c r="E4" s="9" t="s">
        <v>122</v>
      </c>
      <c r="F4" s="10">
        <v>350000</v>
      </c>
      <c r="I4" s="10">
        <v>0</v>
      </c>
      <c r="J4" s="11">
        <v>39503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f t="shared" si="0"/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f t="shared" si="1"/>
        <v>0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0</v>
      </c>
      <c r="AI4" s="10">
        <v>4</v>
      </c>
    </row>
    <row r="5" spans="1:35" ht="14.25">
      <c r="A5" s="9" t="s">
        <v>39</v>
      </c>
      <c r="B5" s="9">
        <v>1099</v>
      </c>
      <c r="C5" s="9" t="s">
        <v>70</v>
      </c>
      <c r="D5" s="9" t="s">
        <v>90</v>
      </c>
      <c r="E5" s="9" t="s">
        <v>120</v>
      </c>
      <c r="F5" s="10">
        <v>5175000</v>
      </c>
      <c r="G5" s="10">
        <v>1832290</v>
      </c>
      <c r="I5" s="10">
        <v>1415137</v>
      </c>
      <c r="J5" s="11">
        <v>39513</v>
      </c>
      <c r="K5" s="10">
        <v>324676</v>
      </c>
      <c r="L5" s="10">
        <v>0</v>
      </c>
      <c r="M5" s="10">
        <v>0</v>
      </c>
      <c r="N5" s="10">
        <v>27922</v>
      </c>
      <c r="O5" s="10">
        <v>9367</v>
      </c>
      <c r="P5" s="10">
        <v>51873</v>
      </c>
      <c r="Q5" s="10">
        <f t="shared" si="0"/>
        <v>89162</v>
      </c>
      <c r="R5" s="10">
        <v>15426</v>
      </c>
      <c r="S5" s="10">
        <v>0</v>
      </c>
      <c r="T5" s="10">
        <v>61146</v>
      </c>
      <c r="U5" s="10">
        <v>0</v>
      </c>
      <c r="V5" s="10">
        <v>10298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f t="shared" si="1"/>
        <v>500708</v>
      </c>
      <c r="AC5" s="10">
        <v>6.35</v>
      </c>
      <c r="AD5" s="10">
        <v>0.02</v>
      </c>
      <c r="AE5" s="10">
        <v>135.94</v>
      </c>
      <c r="AF5" s="10">
        <v>0</v>
      </c>
      <c r="AG5" s="10">
        <v>0</v>
      </c>
      <c r="AH5" s="10">
        <v>0</v>
      </c>
      <c r="AI5" s="10">
        <v>4</v>
      </c>
    </row>
    <row r="6" spans="1:35" ht="14.25">
      <c r="A6" s="9" t="s">
        <v>24</v>
      </c>
      <c r="B6" s="9">
        <v>1365</v>
      </c>
      <c r="C6" s="9" t="s">
        <v>71</v>
      </c>
      <c r="D6" s="9" t="s">
        <v>96</v>
      </c>
      <c r="E6" s="9" t="s">
        <v>121</v>
      </c>
      <c r="F6" s="10">
        <v>1260000</v>
      </c>
      <c r="G6" s="10">
        <v>674490</v>
      </c>
      <c r="I6" s="10">
        <v>636718</v>
      </c>
      <c r="J6" s="11">
        <v>39483</v>
      </c>
      <c r="K6" s="10">
        <v>0</v>
      </c>
      <c r="L6" s="10">
        <v>34390</v>
      </c>
      <c r="M6" s="10">
        <v>0</v>
      </c>
      <c r="N6" s="10">
        <v>0</v>
      </c>
      <c r="O6" s="10">
        <v>0</v>
      </c>
      <c r="P6" s="10">
        <v>14</v>
      </c>
      <c r="Q6" s="10">
        <f t="shared" si="0"/>
        <v>34404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f t="shared" si="1"/>
        <v>34404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26</v>
      </c>
    </row>
    <row r="7" spans="1:35" ht="14.25">
      <c r="A7" s="9" t="s">
        <v>67</v>
      </c>
      <c r="B7" s="9">
        <v>1508</v>
      </c>
      <c r="C7" s="9" t="s">
        <v>70</v>
      </c>
      <c r="D7" s="9" t="s">
        <v>103</v>
      </c>
      <c r="E7" s="9" t="s">
        <v>121</v>
      </c>
      <c r="F7" s="10">
        <v>4240000</v>
      </c>
      <c r="G7" s="10">
        <v>205671</v>
      </c>
      <c r="I7" s="10">
        <v>189752</v>
      </c>
      <c r="J7" s="11">
        <v>39484</v>
      </c>
      <c r="K7" s="10">
        <v>0</v>
      </c>
      <c r="L7" s="10">
        <v>0</v>
      </c>
      <c r="M7" s="10">
        <v>0</v>
      </c>
      <c r="N7" s="10">
        <v>11260</v>
      </c>
      <c r="O7" s="10">
        <v>2682</v>
      </c>
      <c r="P7" s="10">
        <v>7548</v>
      </c>
      <c r="Q7" s="10">
        <f t="shared" si="0"/>
        <v>21490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f t="shared" si="1"/>
        <v>21490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10</v>
      </c>
    </row>
    <row r="8" spans="1:35" ht="14.25">
      <c r="A8" s="9" t="s">
        <v>35</v>
      </c>
      <c r="B8" s="9">
        <v>1686</v>
      </c>
      <c r="C8" s="9" t="s">
        <v>71</v>
      </c>
      <c r="D8" s="9" t="s">
        <v>101</v>
      </c>
      <c r="E8" s="9" t="s">
        <v>121</v>
      </c>
      <c r="F8" s="10">
        <v>1551000</v>
      </c>
      <c r="G8" s="10">
        <v>540172</v>
      </c>
      <c r="I8" s="10">
        <v>527182</v>
      </c>
      <c r="J8" s="11">
        <v>39488</v>
      </c>
      <c r="K8" s="10">
        <v>0</v>
      </c>
      <c r="L8" s="10">
        <v>2566</v>
      </c>
      <c r="M8" s="10">
        <v>7418</v>
      </c>
      <c r="N8" s="10">
        <v>0</v>
      </c>
      <c r="O8" s="10">
        <v>0</v>
      </c>
      <c r="P8" s="10">
        <v>316</v>
      </c>
      <c r="Q8" s="10">
        <f t="shared" si="0"/>
        <v>10300</v>
      </c>
      <c r="R8" s="10">
        <v>184</v>
      </c>
      <c r="S8" s="10">
        <v>0</v>
      </c>
      <c r="T8" s="10">
        <v>2786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f t="shared" si="1"/>
        <v>13270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24</v>
      </c>
    </row>
    <row r="9" spans="1:35" ht="14.25">
      <c r="A9" s="9" t="s">
        <v>64</v>
      </c>
      <c r="B9" s="9">
        <v>1838</v>
      </c>
      <c r="C9" s="9" t="s">
        <v>71</v>
      </c>
      <c r="D9" s="9" t="s">
        <v>96</v>
      </c>
      <c r="E9" s="9" t="s">
        <v>121</v>
      </c>
      <c r="G9" s="10">
        <v>188889</v>
      </c>
      <c r="I9" s="10">
        <v>169330</v>
      </c>
      <c r="J9" s="11">
        <v>39497</v>
      </c>
      <c r="K9" s="10">
        <v>0</v>
      </c>
      <c r="L9" s="10">
        <v>6624</v>
      </c>
      <c r="M9" s="10">
        <v>11278</v>
      </c>
      <c r="N9" s="10">
        <v>0</v>
      </c>
      <c r="O9" s="10">
        <v>0</v>
      </c>
      <c r="P9" s="10">
        <v>1355</v>
      </c>
      <c r="Q9" s="10">
        <f t="shared" si="0"/>
        <v>19257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f t="shared" si="1"/>
        <v>19257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8</v>
      </c>
    </row>
    <row r="10" spans="1:35" ht="14.25">
      <c r="A10" s="9" t="s">
        <v>18</v>
      </c>
      <c r="B10" s="9">
        <v>1882</v>
      </c>
      <c r="C10" s="9" t="s">
        <v>70</v>
      </c>
      <c r="D10" s="9" t="s">
        <v>90</v>
      </c>
      <c r="E10" s="9" t="s">
        <v>121</v>
      </c>
      <c r="F10" s="10">
        <v>569000</v>
      </c>
      <c r="G10" s="10">
        <v>107417</v>
      </c>
      <c r="I10" s="10">
        <v>98518</v>
      </c>
      <c r="J10" s="11">
        <v>39517</v>
      </c>
      <c r="K10" s="10">
        <v>0</v>
      </c>
      <c r="L10" s="10">
        <v>0</v>
      </c>
      <c r="M10" s="10">
        <v>0</v>
      </c>
      <c r="N10" s="10">
        <v>12432</v>
      </c>
      <c r="O10" s="10">
        <v>0</v>
      </c>
      <c r="P10" s="10">
        <v>0</v>
      </c>
      <c r="Q10" s="10">
        <f t="shared" si="0"/>
        <v>12432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f t="shared" si="1"/>
        <v>12432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7</v>
      </c>
    </row>
    <row r="11" spans="1:35" ht="14.25">
      <c r="A11" s="9" t="s">
        <v>28</v>
      </c>
      <c r="B11" s="9">
        <v>1907</v>
      </c>
      <c r="C11" s="9" t="s">
        <v>74</v>
      </c>
      <c r="D11" s="9" t="s">
        <v>83</v>
      </c>
      <c r="E11" s="9" t="s">
        <v>122</v>
      </c>
      <c r="F11" s="10">
        <v>175000</v>
      </c>
      <c r="G11" s="10">
        <v>119131</v>
      </c>
      <c r="I11" s="10">
        <v>117660</v>
      </c>
      <c r="J11" s="11">
        <v>39531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1649.34</v>
      </c>
      <c r="Q11" s="10">
        <f t="shared" si="0"/>
        <v>1649.34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f t="shared" si="1"/>
        <v>1649.34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19</v>
      </c>
    </row>
    <row r="12" spans="1:35" ht="14.25">
      <c r="A12" s="9" t="s">
        <v>32</v>
      </c>
      <c r="B12" s="9">
        <v>2325</v>
      </c>
      <c r="C12" s="9" t="s">
        <v>73</v>
      </c>
      <c r="D12" s="9" t="s">
        <v>100</v>
      </c>
      <c r="E12" s="9" t="s">
        <v>121</v>
      </c>
      <c r="F12" s="10">
        <v>500000</v>
      </c>
      <c r="I12" s="10">
        <v>0</v>
      </c>
      <c r="J12" s="11">
        <v>39524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f t="shared" si="0"/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f t="shared" si="1"/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3</v>
      </c>
    </row>
    <row r="13" spans="1:35" ht="14.25">
      <c r="A13" s="9" t="s">
        <v>36</v>
      </c>
      <c r="B13" s="9">
        <v>2332</v>
      </c>
      <c r="C13" s="9" t="s">
        <v>74</v>
      </c>
      <c r="D13" s="9" t="s">
        <v>97</v>
      </c>
      <c r="E13" s="9" t="s">
        <v>121</v>
      </c>
      <c r="F13" s="10">
        <v>6250000</v>
      </c>
      <c r="G13" s="10">
        <v>2345220</v>
      </c>
      <c r="I13" s="10">
        <v>2110999</v>
      </c>
      <c r="J13" s="11">
        <v>39546</v>
      </c>
      <c r="K13" s="10">
        <v>0</v>
      </c>
      <c r="L13" s="10">
        <v>0</v>
      </c>
      <c r="M13" s="10">
        <v>260685</v>
      </c>
      <c r="N13" s="10">
        <v>0</v>
      </c>
      <c r="O13" s="10">
        <v>0</v>
      </c>
      <c r="P13" s="10">
        <v>0</v>
      </c>
      <c r="Q13" s="10">
        <f t="shared" si="0"/>
        <v>260685</v>
      </c>
      <c r="R13" s="10">
        <v>0</v>
      </c>
      <c r="S13" s="10">
        <v>0</v>
      </c>
      <c r="T13" s="10">
        <v>204123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f t="shared" si="1"/>
        <v>464808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7</v>
      </c>
    </row>
    <row r="14" spans="1:35" ht="14.25">
      <c r="A14" s="9" t="s">
        <v>63</v>
      </c>
      <c r="B14" s="9">
        <v>2484</v>
      </c>
      <c r="C14" s="9" t="s">
        <v>74</v>
      </c>
      <c r="D14" s="9" t="s">
        <v>107</v>
      </c>
      <c r="E14" s="9" t="s">
        <v>120</v>
      </c>
      <c r="F14" s="10">
        <v>2250000</v>
      </c>
      <c r="G14" s="10">
        <v>155784</v>
      </c>
      <c r="I14" s="10">
        <v>114002</v>
      </c>
      <c r="J14" s="11">
        <v>39517</v>
      </c>
      <c r="K14" s="10">
        <v>24749</v>
      </c>
      <c r="L14" s="10">
        <v>0</v>
      </c>
      <c r="M14" s="10">
        <v>4555</v>
      </c>
      <c r="N14" s="10">
        <v>0</v>
      </c>
      <c r="O14" s="10">
        <v>0</v>
      </c>
      <c r="P14" s="10">
        <v>0</v>
      </c>
      <c r="Q14" s="10">
        <f t="shared" si="0"/>
        <v>4555</v>
      </c>
      <c r="R14" s="10">
        <v>6936</v>
      </c>
      <c r="S14" s="10">
        <v>0</v>
      </c>
      <c r="T14" s="10">
        <v>0</v>
      </c>
      <c r="U14" s="10">
        <v>0</v>
      </c>
      <c r="V14" s="10">
        <v>1471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f t="shared" si="1"/>
        <v>37711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40</v>
      </c>
    </row>
    <row r="15" spans="1:35" ht="14.25">
      <c r="A15" s="9" t="s">
        <v>62</v>
      </c>
      <c r="B15" s="9">
        <v>2488</v>
      </c>
      <c r="C15" s="9" t="s">
        <v>71</v>
      </c>
      <c r="D15" s="9" t="s">
        <v>96</v>
      </c>
      <c r="E15" s="9" t="s">
        <v>121</v>
      </c>
      <c r="F15" s="10">
        <v>679384</v>
      </c>
      <c r="G15" s="10">
        <v>3355972</v>
      </c>
      <c r="I15" s="10">
        <v>3303469</v>
      </c>
      <c r="J15" s="11">
        <v>39497</v>
      </c>
      <c r="K15" s="10">
        <v>0</v>
      </c>
      <c r="L15" s="10">
        <v>29666</v>
      </c>
      <c r="M15" s="10">
        <v>9120</v>
      </c>
      <c r="N15" s="10">
        <v>0</v>
      </c>
      <c r="O15" s="10">
        <v>0</v>
      </c>
      <c r="P15" s="10">
        <v>11778</v>
      </c>
      <c r="Q15" s="10">
        <f t="shared" si="0"/>
        <v>50564</v>
      </c>
      <c r="R15" s="10">
        <v>0</v>
      </c>
      <c r="S15" s="10">
        <v>0</v>
      </c>
      <c r="T15" s="10">
        <v>3985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f t="shared" si="1"/>
        <v>54549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42</v>
      </c>
    </row>
    <row r="16" spans="1:35" ht="14.25">
      <c r="A16" s="9" t="s">
        <v>33</v>
      </c>
      <c r="B16" s="9">
        <v>2613</v>
      </c>
      <c r="C16" s="9" t="s">
        <v>71</v>
      </c>
      <c r="D16" s="9" t="s">
        <v>96</v>
      </c>
      <c r="E16" s="9" t="s">
        <v>121</v>
      </c>
      <c r="F16" s="10">
        <v>2736369</v>
      </c>
      <c r="G16" s="10">
        <v>222514</v>
      </c>
      <c r="I16" s="10">
        <v>224910</v>
      </c>
      <c r="J16" s="11">
        <v>39483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6666</v>
      </c>
      <c r="Q16" s="10">
        <f t="shared" si="0"/>
        <v>6666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f t="shared" si="1"/>
        <v>6666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51</v>
      </c>
    </row>
    <row r="17" spans="1:35" ht="14.25">
      <c r="A17" s="9" t="s">
        <v>58</v>
      </c>
      <c r="B17" s="9">
        <v>2627</v>
      </c>
      <c r="C17" s="9" t="s">
        <v>72</v>
      </c>
      <c r="D17" s="9" t="s">
        <v>115</v>
      </c>
      <c r="E17" s="9" t="s">
        <v>120</v>
      </c>
      <c r="F17" s="10">
        <v>1500000</v>
      </c>
      <c r="G17" s="10">
        <v>2654436</v>
      </c>
      <c r="I17" s="10">
        <v>2413660</v>
      </c>
      <c r="J17" s="11">
        <v>39513</v>
      </c>
      <c r="K17" s="10">
        <v>130321.48</v>
      </c>
      <c r="L17" s="10">
        <v>641.04</v>
      </c>
      <c r="M17" s="10">
        <v>0</v>
      </c>
      <c r="N17" s="10">
        <v>0</v>
      </c>
      <c r="O17" s="10">
        <v>1906.63</v>
      </c>
      <c r="P17" s="10">
        <v>0</v>
      </c>
      <c r="Q17" s="10">
        <f t="shared" si="0"/>
        <v>2547.67</v>
      </c>
      <c r="R17" s="10">
        <v>2403</v>
      </c>
      <c r="S17" s="10">
        <v>0</v>
      </c>
      <c r="T17" s="10">
        <v>19027.16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f t="shared" si="1"/>
        <v>154299.31</v>
      </c>
      <c r="AC17" s="10">
        <v>0</v>
      </c>
      <c r="AD17" s="10">
        <v>0</v>
      </c>
      <c r="AE17" s="10">
        <v>0</v>
      </c>
      <c r="AF17" s="10">
        <v>130844.24</v>
      </c>
      <c r="AG17" s="10">
        <v>0</v>
      </c>
      <c r="AH17" s="10">
        <v>0</v>
      </c>
      <c r="AI17" s="10">
        <v>99</v>
      </c>
    </row>
    <row r="18" spans="1:35" ht="14.25">
      <c r="A18" s="9" t="s">
        <v>11</v>
      </c>
      <c r="B18" s="9">
        <v>2786</v>
      </c>
      <c r="C18" s="9" t="s">
        <v>70</v>
      </c>
      <c r="D18" s="9" t="s">
        <v>86</v>
      </c>
      <c r="E18" s="9" t="s">
        <v>121</v>
      </c>
      <c r="F18" s="10">
        <v>5000000</v>
      </c>
      <c r="G18" s="10">
        <v>4035666</v>
      </c>
      <c r="I18" s="10">
        <v>4035666</v>
      </c>
      <c r="J18" s="11">
        <v>39497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f t="shared" si="0"/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f t="shared" si="1"/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99</v>
      </c>
    </row>
    <row r="19" spans="1:35" ht="14.25">
      <c r="A19" s="9" t="s">
        <v>37</v>
      </c>
      <c r="B19" s="9">
        <v>2801</v>
      </c>
      <c r="C19" s="9" t="s">
        <v>70</v>
      </c>
      <c r="D19" s="9" t="s">
        <v>102</v>
      </c>
      <c r="E19" s="9" t="s">
        <v>121</v>
      </c>
      <c r="F19" s="10">
        <v>2000000</v>
      </c>
      <c r="G19" s="10">
        <v>665098</v>
      </c>
      <c r="I19" s="10">
        <v>665098</v>
      </c>
      <c r="J19" s="11">
        <v>39497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f t="shared" si="0"/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f t="shared" si="1"/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35</v>
      </c>
    </row>
    <row r="20" spans="1:35" ht="14.25">
      <c r="A20" s="9" t="s">
        <v>34</v>
      </c>
      <c r="B20" s="9">
        <v>2806</v>
      </c>
      <c r="C20" s="9" t="s">
        <v>71</v>
      </c>
      <c r="D20" s="9" t="s">
        <v>91</v>
      </c>
      <c r="E20" s="9" t="s">
        <v>122</v>
      </c>
      <c r="F20" s="10">
        <v>500000</v>
      </c>
      <c r="G20" s="10">
        <v>53900</v>
      </c>
      <c r="I20" s="10">
        <v>45143</v>
      </c>
      <c r="J20" s="11">
        <v>39485</v>
      </c>
      <c r="K20" s="10">
        <v>0</v>
      </c>
      <c r="L20" s="10">
        <v>5671</v>
      </c>
      <c r="M20" s="10">
        <v>2775</v>
      </c>
      <c r="N20" s="10">
        <v>0</v>
      </c>
      <c r="O20" s="10">
        <v>609</v>
      </c>
      <c r="P20" s="10">
        <v>10</v>
      </c>
      <c r="Q20" s="10">
        <f t="shared" si="0"/>
        <v>9065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f t="shared" si="1"/>
        <v>9065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20</v>
      </c>
    </row>
    <row r="21" spans="1:35" ht="14.25">
      <c r="A21" s="9" t="s">
        <v>42</v>
      </c>
      <c r="B21" s="9">
        <v>2837</v>
      </c>
      <c r="C21" s="9" t="s">
        <v>74</v>
      </c>
      <c r="D21" s="9" t="s">
        <v>105</v>
      </c>
      <c r="E21" s="9" t="s">
        <v>123</v>
      </c>
      <c r="F21" s="10">
        <v>9320</v>
      </c>
      <c r="G21" s="10">
        <v>33</v>
      </c>
      <c r="I21" s="10">
        <v>760</v>
      </c>
      <c r="J21" s="11">
        <v>39485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f t="shared" si="0"/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f t="shared" si="1"/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38</v>
      </c>
    </row>
    <row r="22" spans="1:35" ht="14.25">
      <c r="A22" s="9" t="s">
        <v>38</v>
      </c>
      <c r="B22" s="9">
        <v>2853</v>
      </c>
      <c r="C22" s="9" t="s">
        <v>70</v>
      </c>
      <c r="D22" s="9" t="s">
        <v>103</v>
      </c>
      <c r="E22" s="9" t="s">
        <v>121</v>
      </c>
      <c r="F22" s="10">
        <v>1150000</v>
      </c>
      <c r="G22" s="10">
        <v>319573</v>
      </c>
      <c r="I22" s="10">
        <v>230000</v>
      </c>
      <c r="J22" s="11">
        <v>39478</v>
      </c>
      <c r="K22" s="10">
        <v>0</v>
      </c>
      <c r="L22" s="10">
        <v>51133</v>
      </c>
      <c r="M22" s="10">
        <v>0</v>
      </c>
      <c r="N22" s="10">
        <v>0</v>
      </c>
      <c r="O22" s="10">
        <v>0</v>
      </c>
      <c r="P22" s="10">
        <v>468</v>
      </c>
      <c r="Q22" s="10">
        <f t="shared" si="0"/>
        <v>51601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f t="shared" si="1"/>
        <v>51601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12</v>
      </c>
    </row>
    <row r="23" spans="1:35" ht="14.25">
      <c r="A23" s="9" t="s">
        <v>25</v>
      </c>
      <c r="B23" s="9">
        <v>2893</v>
      </c>
      <c r="C23" s="9" t="s">
        <v>74</v>
      </c>
      <c r="D23" s="9" t="s">
        <v>97</v>
      </c>
      <c r="E23" s="9" t="s">
        <v>121</v>
      </c>
      <c r="F23" s="10">
        <v>750000</v>
      </c>
      <c r="G23" s="10">
        <v>316958</v>
      </c>
      <c r="I23" s="10">
        <v>298366</v>
      </c>
      <c r="J23" s="11">
        <v>39546</v>
      </c>
      <c r="K23" s="10">
        <v>0</v>
      </c>
      <c r="L23" s="10">
        <v>0</v>
      </c>
      <c r="M23" s="10">
        <v>16423</v>
      </c>
      <c r="N23" s="10">
        <v>0</v>
      </c>
      <c r="O23" s="10">
        <v>0</v>
      </c>
      <c r="P23" s="10">
        <v>0</v>
      </c>
      <c r="Q23" s="10">
        <f t="shared" si="0"/>
        <v>16423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f t="shared" si="1"/>
        <v>16423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24</v>
      </c>
    </row>
    <row r="24" spans="1:35" ht="14.25">
      <c r="A24" s="9" t="s">
        <v>65</v>
      </c>
      <c r="B24" s="9">
        <v>2927</v>
      </c>
      <c r="C24" s="9" t="s">
        <v>71</v>
      </c>
      <c r="D24" s="9" t="s">
        <v>94</v>
      </c>
      <c r="E24" s="9" t="s">
        <v>121</v>
      </c>
      <c r="F24" s="10">
        <v>1655700</v>
      </c>
      <c r="G24" s="10">
        <v>17737</v>
      </c>
      <c r="I24" s="10">
        <v>2504</v>
      </c>
      <c r="J24" s="11">
        <v>39535</v>
      </c>
      <c r="K24" s="10">
        <v>0</v>
      </c>
      <c r="L24" s="10">
        <v>10824</v>
      </c>
      <c r="M24" s="10">
        <v>0</v>
      </c>
      <c r="N24" s="10">
        <v>0</v>
      </c>
      <c r="O24" s="10">
        <v>0</v>
      </c>
      <c r="P24" s="10">
        <v>0</v>
      </c>
      <c r="Q24" s="10">
        <f t="shared" si="0"/>
        <v>10824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f t="shared" si="1"/>
        <v>10824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1</v>
      </c>
    </row>
    <row r="25" spans="1:35" ht="14.25">
      <c r="A25" s="9" t="s">
        <v>34</v>
      </c>
      <c r="B25" s="9">
        <v>2965</v>
      </c>
      <c r="C25" s="9" t="s">
        <v>72</v>
      </c>
      <c r="D25" s="9" t="s">
        <v>109</v>
      </c>
      <c r="E25" s="9" t="s">
        <v>122</v>
      </c>
      <c r="F25" s="10">
        <v>394000</v>
      </c>
      <c r="G25" s="10">
        <v>53000</v>
      </c>
      <c r="I25" s="10">
        <v>53000</v>
      </c>
      <c r="J25" s="11">
        <v>39486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f t="shared" si="0"/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f t="shared" si="1"/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3</v>
      </c>
    </row>
    <row r="26" spans="1:35" ht="14.25">
      <c r="A26" s="9" t="s">
        <v>46</v>
      </c>
      <c r="B26" s="9">
        <v>2966</v>
      </c>
      <c r="C26" s="9" t="s">
        <v>71</v>
      </c>
      <c r="D26" s="9" t="s">
        <v>101</v>
      </c>
      <c r="E26" s="9" t="s">
        <v>120</v>
      </c>
      <c r="F26" s="10">
        <v>1280000</v>
      </c>
      <c r="G26" s="10">
        <v>13736</v>
      </c>
      <c r="I26" s="10">
        <v>0</v>
      </c>
      <c r="J26" s="11">
        <v>39503</v>
      </c>
      <c r="K26" s="10">
        <v>10078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f t="shared" si="0"/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f t="shared" si="1"/>
        <v>10078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3</v>
      </c>
    </row>
    <row r="27" spans="1:35" ht="14.25">
      <c r="A27" s="9" t="s">
        <v>48</v>
      </c>
      <c r="B27" s="9">
        <v>2967</v>
      </c>
      <c r="C27" s="9" t="s">
        <v>71</v>
      </c>
      <c r="D27" s="9" t="s">
        <v>96</v>
      </c>
      <c r="E27" s="9" t="s">
        <v>120</v>
      </c>
      <c r="F27" s="10">
        <v>1200000</v>
      </c>
      <c r="G27" s="10">
        <v>5974853</v>
      </c>
      <c r="I27" s="10">
        <v>5605629</v>
      </c>
      <c r="J27" s="11">
        <v>39503</v>
      </c>
      <c r="K27" s="10">
        <v>221943</v>
      </c>
      <c r="L27" s="10">
        <v>0</v>
      </c>
      <c r="M27" s="10">
        <v>7305</v>
      </c>
      <c r="N27" s="10">
        <v>5829</v>
      </c>
      <c r="O27" s="10">
        <v>836</v>
      </c>
      <c r="P27" s="10">
        <v>23561</v>
      </c>
      <c r="Q27" s="10">
        <f t="shared" si="0"/>
        <v>37531</v>
      </c>
      <c r="R27" s="10">
        <v>0</v>
      </c>
      <c r="S27" s="10">
        <v>0</v>
      </c>
      <c r="T27" s="10">
        <v>16648</v>
      </c>
      <c r="U27" s="10">
        <v>0</v>
      </c>
      <c r="V27" s="10">
        <v>12304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f t="shared" si="1"/>
        <v>288426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1</v>
      </c>
    </row>
    <row r="28" spans="1:35" ht="14.25">
      <c r="A28" s="9" t="s">
        <v>27</v>
      </c>
      <c r="B28" s="9">
        <v>2974</v>
      </c>
      <c r="C28" s="9" t="s">
        <v>73</v>
      </c>
      <c r="D28" s="9" t="s">
        <v>92</v>
      </c>
      <c r="E28" s="9" t="s">
        <v>122</v>
      </c>
      <c r="F28" s="10">
        <v>375000</v>
      </c>
      <c r="G28" s="10">
        <v>342439</v>
      </c>
      <c r="I28" s="10">
        <v>330918</v>
      </c>
      <c r="J28" s="11">
        <v>39484</v>
      </c>
      <c r="K28" s="10">
        <v>0</v>
      </c>
      <c r="L28" s="10">
        <v>0</v>
      </c>
      <c r="M28" s="10">
        <v>0</v>
      </c>
      <c r="N28" s="10">
        <v>14977.24</v>
      </c>
      <c r="O28" s="10">
        <v>0</v>
      </c>
      <c r="P28" s="10">
        <v>0</v>
      </c>
      <c r="Q28" s="10">
        <f t="shared" si="0"/>
        <v>14977.24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f t="shared" si="1"/>
        <v>14977.24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15</v>
      </c>
    </row>
    <row r="29" spans="1:35" ht="14.25">
      <c r="A29" s="9" t="s">
        <v>17</v>
      </c>
      <c r="B29" s="9">
        <v>2975</v>
      </c>
      <c r="C29" s="9" t="s">
        <v>74</v>
      </c>
      <c r="D29" s="9" t="s">
        <v>89</v>
      </c>
      <c r="E29" s="9" t="s">
        <v>120</v>
      </c>
      <c r="F29" s="10">
        <v>517000</v>
      </c>
      <c r="G29" s="10">
        <v>500000</v>
      </c>
      <c r="I29" s="10">
        <v>449664</v>
      </c>
      <c r="J29" s="11">
        <v>39525</v>
      </c>
      <c r="K29" s="10">
        <v>21534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f t="shared" si="0"/>
        <v>0</v>
      </c>
      <c r="R29" s="10">
        <v>12984</v>
      </c>
      <c r="S29" s="10">
        <v>0</v>
      </c>
      <c r="T29" s="10">
        <v>2907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f t="shared" si="1"/>
        <v>37425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5</v>
      </c>
    </row>
    <row r="30" spans="1:35" ht="14.25">
      <c r="A30" s="9" t="s">
        <v>52</v>
      </c>
      <c r="B30" s="9">
        <v>3018</v>
      </c>
      <c r="C30" s="9" t="s">
        <v>73</v>
      </c>
      <c r="D30" s="9" t="s">
        <v>82</v>
      </c>
      <c r="E30" s="9" t="s">
        <v>120</v>
      </c>
      <c r="F30" s="10">
        <v>650000</v>
      </c>
      <c r="G30" s="10">
        <v>1240828</v>
      </c>
      <c r="I30" s="10">
        <v>919939</v>
      </c>
      <c r="J30" s="11">
        <v>39479</v>
      </c>
      <c r="K30" s="10">
        <v>91591.87</v>
      </c>
      <c r="L30" s="10">
        <v>0</v>
      </c>
      <c r="M30" s="10">
        <v>0</v>
      </c>
      <c r="N30" s="10">
        <v>0</v>
      </c>
      <c r="O30" s="10">
        <v>0</v>
      </c>
      <c r="P30" s="10">
        <v>100575.91</v>
      </c>
      <c r="Q30" s="10">
        <f t="shared" si="0"/>
        <v>100575.91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f t="shared" si="1"/>
        <v>192167.78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12</v>
      </c>
    </row>
    <row r="31" spans="1:35" ht="14.25">
      <c r="A31" s="9" t="s">
        <v>32</v>
      </c>
      <c r="B31" s="9">
        <v>3025</v>
      </c>
      <c r="C31" s="9" t="s">
        <v>73</v>
      </c>
      <c r="D31" s="9" t="s">
        <v>100</v>
      </c>
      <c r="E31" s="9" t="s">
        <v>121</v>
      </c>
      <c r="F31" s="10">
        <v>6529200</v>
      </c>
      <c r="G31" s="10">
        <v>4901991</v>
      </c>
      <c r="I31" s="10">
        <v>4890393</v>
      </c>
      <c r="J31" s="11">
        <v>39524</v>
      </c>
      <c r="K31" s="10">
        <v>0</v>
      </c>
      <c r="L31" s="10">
        <v>13917</v>
      </c>
      <c r="M31" s="10">
        <v>0</v>
      </c>
      <c r="N31" s="10">
        <v>0</v>
      </c>
      <c r="O31" s="10">
        <v>0</v>
      </c>
      <c r="P31" s="10">
        <v>0</v>
      </c>
      <c r="Q31" s="10">
        <f t="shared" si="0"/>
        <v>13917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f t="shared" si="1"/>
        <v>13917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64</v>
      </c>
    </row>
    <row r="32" spans="1:35" ht="14.25">
      <c r="A32" s="9" t="s">
        <v>61</v>
      </c>
      <c r="B32" s="9">
        <v>3036</v>
      </c>
      <c r="C32" s="9" t="s">
        <v>74</v>
      </c>
      <c r="D32" s="9" t="s">
        <v>107</v>
      </c>
      <c r="E32" s="9" t="s">
        <v>122</v>
      </c>
      <c r="F32" s="10">
        <v>4250000</v>
      </c>
      <c r="G32" s="10">
        <v>61396</v>
      </c>
      <c r="I32" s="10">
        <v>60615</v>
      </c>
      <c r="J32" s="11">
        <v>39507</v>
      </c>
      <c r="K32" s="10">
        <v>0</v>
      </c>
      <c r="L32" s="10">
        <v>0</v>
      </c>
      <c r="M32" s="10">
        <v>379.4</v>
      </c>
      <c r="N32" s="10">
        <v>323.2</v>
      </c>
      <c r="O32" s="10">
        <v>0</v>
      </c>
      <c r="P32" s="10">
        <v>0</v>
      </c>
      <c r="Q32" s="10">
        <f t="shared" si="0"/>
        <v>702.5999999999999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f t="shared" si="1"/>
        <v>702.5999999999999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5</v>
      </c>
    </row>
    <row r="33" spans="1:35" ht="14.25">
      <c r="A33" s="9" t="s">
        <v>14</v>
      </c>
      <c r="B33" s="9">
        <v>3041</v>
      </c>
      <c r="C33" s="9" t="s">
        <v>74</v>
      </c>
      <c r="D33" s="9" t="s">
        <v>87</v>
      </c>
      <c r="E33" s="9" t="s">
        <v>120</v>
      </c>
      <c r="F33" s="10">
        <v>9689000</v>
      </c>
      <c r="G33" s="10">
        <v>834000</v>
      </c>
      <c r="I33" s="10">
        <v>556000</v>
      </c>
      <c r="J33" s="11">
        <v>39512</v>
      </c>
      <c r="K33" s="10">
        <v>116771.82</v>
      </c>
      <c r="L33" s="10">
        <v>92866.1</v>
      </c>
      <c r="M33" s="10">
        <v>0</v>
      </c>
      <c r="N33" s="10">
        <v>53478.24</v>
      </c>
      <c r="O33" s="10">
        <v>187.68</v>
      </c>
      <c r="P33" s="10">
        <v>12687.51</v>
      </c>
      <c r="Q33" s="10">
        <f t="shared" si="0"/>
        <v>159219.53</v>
      </c>
      <c r="R33" s="10">
        <v>0</v>
      </c>
      <c r="S33" s="10">
        <v>0</v>
      </c>
      <c r="T33" s="10">
        <v>67354.12</v>
      </c>
      <c r="U33" s="10">
        <v>0</v>
      </c>
      <c r="V33" s="10">
        <v>0</v>
      </c>
      <c r="W33" s="10">
        <v>4957.89</v>
      </c>
      <c r="X33" s="10">
        <v>0</v>
      </c>
      <c r="Y33" s="10">
        <v>0</v>
      </c>
      <c r="Z33" s="10">
        <v>0</v>
      </c>
      <c r="AA33" s="10">
        <v>0</v>
      </c>
      <c r="AB33" s="10">
        <f t="shared" si="1"/>
        <v>348303.36000000004</v>
      </c>
      <c r="AC33" s="10">
        <v>0</v>
      </c>
      <c r="AD33" s="10">
        <v>0</v>
      </c>
      <c r="AE33" s="10">
        <v>0</v>
      </c>
      <c r="AF33" s="10">
        <v>0</v>
      </c>
      <c r="AG33" s="10">
        <v>1370.14</v>
      </c>
      <c r="AH33" s="10">
        <v>0</v>
      </c>
      <c r="AI33" s="10">
        <v>5</v>
      </c>
    </row>
    <row r="34" spans="1:35" ht="14.25">
      <c r="A34" s="9" t="s">
        <v>13</v>
      </c>
      <c r="B34" s="9">
        <v>3062</v>
      </c>
      <c r="C34" s="9" t="s">
        <v>70</v>
      </c>
      <c r="D34" s="9" t="s">
        <v>86</v>
      </c>
      <c r="E34" s="9" t="s">
        <v>120</v>
      </c>
      <c r="F34" s="10">
        <v>3470000</v>
      </c>
      <c r="G34" s="10">
        <v>159772</v>
      </c>
      <c r="I34" s="10">
        <v>206660</v>
      </c>
      <c r="J34" s="11">
        <v>39513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f t="shared" si="0"/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f t="shared" si="1"/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1</v>
      </c>
    </row>
    <row r="35" spans="1:35" ht="14.25">
      <c r="A35" s="9" t="s">
        <v>26</v>
      </c>
      <c r="B35" s="9">
        <v>3066</v>
      </c>
      <c r="C35" s="9" t="s">
        <v>74</v>
      </c>
      <c r="D35" s="9" t="s">
        <v>98</v>
      </c>
      <c r="E35" s="9" t="s">
        <v>120</v>
      </c>
      <c r="F35" s="10">
        <v>2813000</v>
      </c>
      <c r="G35" s="10">
        <v>174000</v>
      </c>
      <c r="I35" s="10">
        <v>6537000</v>
      </c>
      <c r="J35" s="11">
        <v>39510</v>
      </c>
      <c r="K35" s="10">
        <v>268142.27</v>
      </c>
      <c r="L35" s="10">
        <v>539.86</v>
      </c>
      <c r="M35" s="10">
        <v>0</v>
      </c>
      <c r="N35" s="10">
        <v>22789.48</v>
      </c>
      <c r="O35" s="10">
        <v>3737.4</v>
      </c>
      <c r="P35" s="10">
        <v>26084.59</v>
      </c>
      <c r="Q35" s="10">
        <f aca="true" t="shared" si="2" ref="Q35:Q66">SUM(L35:P35)</f>
        <v>53151.33</v>
      </c>
      <c r="R35" s="10">
        <v>0</v>
      </c>
      <c r="S35" s="10">
        <v>0</v>
      </c>
      <c r="T35" s="10">
        <v>84248.99</v>
      </c>
      <c r="U35" s="10">
        <v>0</v>
      </c>
      <c r="V35" s="10">
        <v>5669.31</v>
      </c>
      <c r="W35" s="10">
        <v>388.44</v>
      </c>
      <c r="X35" s="10">
        <v>0</v>
      </c>
      <c r="Y35" s="10">
        <v>0</v>
      </c>
      <c r="Z35" s="10">
        <v>0</v>
      </c>
      <c r="AA35" s="10">
        <v>0</v>
      </c>
      <c r="AB35" s="10">
        <f aca="true" t="shared" si="3" ref="AB35:AB66">SUM(K35:P35)+SUM(R35:AA35)</f>
        <v>411600.34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6</v>
      </c>
    </row>
    <row r="36" spans="1:35" ht="14.25">
      <c r="A36" s="9" t="s">
        <v>19</v>
      </c>
      <c r="B36" s="9">
        <v>3067</v>
      </c>
      <c r="C36" s="9" t="s">
        <v>71</v>
      </c>
      <c r="D36" s="9" t="s">
        <v>91</v>
      </c>
      <c r="E36" s="9" t="s">
        <v>121</v>
      </c>
      <c r="F36" s="10">
        <v>873000</v>
      </c>
      <c r="G36" s="10">
        <v>863800</v>
      </c>
      <c r="I36" s="10">
        <v>863800</v>
      </c>
      <c r="J36" s="11">
        <v>39486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f t="shared" si="2"/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f t="shared" si="3"/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15</v>
      </c>
    </row>
    <row r="37" spans="1:35" ht="14.25">
      <c r="A37" s="9" t="s">
        <v>10</v>
      </c>
      <c r="B37" s="9">
        <v>3068</v>
      </c>
      <c r="C37" s="9" t="s">
        <v>73</v>
      </c>
      <c r="D37" s="9" t="s">
        <v>85</v>
      </c>
      <c r="E37" s="9" t="s">
        <v>120</v>
      </c>
      <c r="F37" s="10">
        <v>3885800</v>
      </c>
      <c r="G37" s="10">
        <v>8966100</v>
      </c>
      <c r="I37" s="10">
        <v>8579100</v>
      </c>
      <c r="J37" s="11">
        <v>39492</v>
      </c>
      <c r="K37" s="10">
        <v>240341.52</v>
      </c>
      <c r="L37" s="10">
        <v>0</v>
      </c>
      <c r="M37" s="10">
        <v>0</v>
      </c>
      <c r="N37" s="10">
        <v>8157.09</v>
      </c>
      <c r="O37" s="10">
        <v>0</v>
      </c>
      <c r="P37" s="10">
        <v>19864.53</v>
      </c>
      <c r="Q37" s="10">
        <f t="shared" si="2"/>
        <v>28021.62</v>
      </c>
      <c r="R37" s="10">
        <v>15132.72</v>
      </c>
      <c r="S37" s="10">
        <v>0</v>
      </c>
      <c r="T37" s="10">
        <v>0</v>
      </c>
      <c r="U37" s="10">
        <v>32594.18</v>
      </c>
      <c r="V37" s="10">
        <v>10544.09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f t="shared" si="3"/>
        <v>326634.13</v>
      </c>
      <c r="AC37" s="10">
        <v>15855.46</v>
      </c>
      <c r="AD37" s="10">
        <v>0</v>
      </c>
      <c r="AE37" s="10">
        <v>5402.42</v>
      </c>
      <c r="AF37" s="10">
        <v>0</v>
      </c>
      <c r="AG37" s="10">
        <v>0</v>
      </c>
      <c r="AH37" s="10">
        <v>0</v>
      </c>
      <c r="AI37" s="10">
        <v>3</v>
      </c>
    </row>
    <row r="38" spans="1:35" ht="14.25">
      <c r="A38" s="9" t="s">
        <v>45</v>
      </c>
      <c r="B38" s="9">
        <v>3069</v>
      </c>
      <c r="C38" s="9" t="s">
        <v>74</v>
      </c>
      <c r="D38" s="9" t="s">
        <v>108</v>
      </c>
      <c r="E38" s="9" t="s">
        <v>120</v>
      </c>
      <c r="F38" s="10">
        <v>405000</v>
      </c>
      <c r="G38" s="10">
        <v>305582</v>
      </c>
      <c r="I38" s="10">
        <v>290401</v>
      </c>
      <c r="J38" s="11">
        <v>39514</v>
      </c>
      <c r="K38" s="10">
        <v>1638.16</v>
      </c>
      <c r="L38" s="10">
        <v>0</v>
      </c>
      <c r="M38" s="10">
        <v>0</v>
      </c>
      <c r="N38" s="10">
        <v>15798.68</v>
      </c>
      <c r="O38" s="10">
        <v>0</v>
      </c>
      <c r="P38" s="10">
        <v>1288.77</v>
      </c>
      <c r="Q38" s="10">
        <f t="shared" si="2"/>
        <v>17087.45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f t="shared" si="3"/>
        <v>18725.61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3</v>
      </c>
    </row>
    <row r="39" spans="1:35" ht="14.25">
      <c r="A39" s="9" t="s">
        <v>21</v>
      </c>
      <c r="B39" s="9">
        <v>3070</v>
      </c>
      <c r="C39" s="9" t="s">
        <v>71</v>
      </c>
      <c r="D39" s="9" t="s">
        <v>93</v>
      </c>
      <c r="E39" s="9" t="s">
        <v>122</v>
      </c>
      <c r="F39" s="10">
        <v>420000</v>
      </c>
      <c r="G39" s="10">
        <v>115453</v>
      </c>
      <c r="I39" s="10">
        <v>97816</v>
      </c>
      <c r="J39" s="11">
        <v>39486</v>
      </c>
      <c r="K39" s="10">
        <v>9339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f t="shared" si="2"/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f t="shared" si="3"/>
        <v>9339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15</v>
      </c>
    </row>
    <row r="40" spans="1:35" ht="14.25">
      <c r="A40" s="9" t="s">
        <v>51</v>
      </c>
      <c r="B40" s="9">
        <v>3095</v>
      </c>
      <c r="C40" s="9" t="s">
        <v>74</v>
      </c>
      <c r="D40" s="9" t="s">
        <v>112</v>
      </c>
      <c r="E40" s="9" t="s">
        <v>120</v>
      </c>
      <c r="F40" s="10">
        <v>1480000</v>
      </c>
      <c r="G40" s="10">
        <v>843102</v>
      </c>
      <c r="I40" s="10">
        <v>809570</v>
      </c>
      <c r="J40" s="11">
        <v>39489</v>
      </c>
      <c r="K40" s="10">
        <v>20119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f t="shared" si="2"/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f t="shared" si="3"/>
        <v>20119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15</v>
      </c>
    </row>
    <row r="41" spans="1:35" ht="14.25">
      <c r="A41" s="9" t="s">
        <v>4</v>
      </c>
      <c r="B41" s="9">
        <v>3097</v>
      </c>
      <c r="C41" s="9" t="s">
        <v>71</v>
      </c>
      <c r="D41" s="9" t="s">
        <v>79</v>
      </c>
      <c r="E41" s="9" t="s">
        <v>120</v>
      </c>
      <c r="F41" s="10">
        <v>3000000</v>
      </c>
      <c r="G41" s="10">
        <v>5200000</v>
      </c>
      <c r="I41" s="10">
        <v>4871504</v>
      </c>
      <c r="J41" s="11">
        <v>39527</v>
      </c>
      <c r="K41" s="10">
        <v>304469</v>
      </c>
      <c r="L41" s="10">
        <v>3689</v>
      </c>
      <c r="M41" s="10">
        <v>1771</v>
      </c>
      <c r="N41" s="10">
        <v>8054</v>
      </c>
      <c r="O41" s="10">
        <v>0</v>
      </c>
      <c r="P41" s="10">
        <v>10488</v>
      </c>
      <c r="Q41" s="10">
        <f t="shared" si="2"/>
        <v>24002</v>
      </c>
      <c r="R41" s="10">
        <v>644</v>
      </c>
      <c r="S41" s="10">
        <v>0</v>
      </c>
      <c r="T41" s="10">
        <v>5882</v>
      </c>
      <c r="U41" s="10">
        <v>11239</v>
      </c>
      <c r="V41" s="10">
        <v>24601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f t="shared" si="3"/>
        <v>370837</v>
      </c>
      <c r="AC41" s="10">
        <v>0</v>
      </c>
      <c r="AD41" s="10">
        <v>0</v>
      </c>
      <c r="AE41" s="10">
        <v>0</v>
      </c>
      <c r="AF41" s="10">
        <v>148231.59</v>
      </c>
      <c r="AG41" s="10">
        <v>0</v>
      </c>
      <c r="AH41" s="10">
        <v>0</v>
      </c>
      <c r="AI41" s="10">
        <v>3</v>
      </c>
    </row>
    <row r="42" spans="1:35" ht="14.25">
      <c r="A42" s="9" t="s">
        <v>23</v>
      </c>
      <c r="B42" s="9">
        <v>3100</v>
      </c>
      <c r="C42" s="9" t="s">
        <v>72</v>
      </c>
      <c r="D42" s="9" t="s">
        <v>95</v>
      </c>
      <c r="E42" s="9" t="s">
        <v>120</v>
      </c>
      <c r="F42" s="10">
        <v>250000</v>
      </c>
      <c r="G42" s="10">
        <v>106071</v>
      </c>
      <c r="I42" s="10">
        <v>92505</v>
      </c>
      <c r="J42" s="11">
        <v>39514</v>
      </c>
      <c r="K42" s="10">
        <v>9144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f t="shared" si="2"/>
        <v>0</v>
      </c>
      <c r="R42" s="10">
        <v>1992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f t="shared" si="3"/>
        <v>11136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9</v>
      </c>
    </row>
    <row r="43" spans="1:35" ht="14.25">
      <c r="A43" s="9" t="s">
        <v>57</v>
      </c>
      <c r="B43" s="9">
        <v>3114</v>
      </c>
      <c r="C43" s="9" t="s">
        <v>72</v>
      </c>
      <c r="D43" s="9" t="s">
        <v>104</v>
      </c>
      <c r="E43" s="9" t="s">
        <v>121</v>
      </c>
      <c r="F43" s="10">
        <v>2800000</v>
      </c>
      <c r="G43" s="10">
        <v>1893929</v>
      </c>
      <c r="I43" s="10">
        <v>1829884</v>
      </c>
      <c r="J43" s="11">
        <v>39486</v>
      </c>
      <c r="K43" s="10">
        <v>0</v>
      </c>
      <c r="L43" s="10">
        <v>29585</v>
      </c>
      <c r="M43" s="10">
        <v>6839</v>
      </c>
      <c r="N43" s="10">
        <v>0</v>
      </c>
      <c r="O43" s="10">
        <v>0</v>
      </c>
      <c r="P43" s="10">
        <v>302</v>
      </c>
      <c r="Q43" s="10">
        <f t="shared" si="2"/>
        <v>36726</v>
      </c>
      <c r="R43" s="10">
        <v>0</v>
      </c>
      <c r="S43" s="10">
        <v>0</v>
      </c>
      <c r="T43" s="10">
        <v>4428</v>
      </c>
      <c r="U43" s="10">
        <v>0</v>
      </c>
      <c r="V43" s="10">
        <v>0</v>
      </c>
      <c r="W43" s="10">
        <v>1019</v>
      </c>
      <c r="X43" s="10">
        <v>0</v>
      </c>
      <c r="Y43" s="10">
        <v>0</v>
      </c>
      <c r="Z43" s="10">
        <v>0</v>
      </c>
      <c r="AA43" s="10">
        <v>0</v>
      </c>
      <c r="AB43" s="10">
        <f t="shared" si="3"/>
        <v>42173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29</v>
      </c>
    </row>
    <row r="44" spans="1:35" ht="14.25">
      <c r="A44" s="9" t="s">
        <v>47</v>
      </c>
      <c r="B44" s="9">
        <v>3118</v>
      </c>
      <c r="C44" s="9" t="s">
        <v>73</v>
      </c>
      <c r="D44" s="9" t="s">
        <v>92</v>
      </c>
      <c r="E44" s="9" t="s">
        <v>122</v>
      </c>
      <c r="G44" s="10">
        <v>5000</v>
      </c>
      <c r="I44" s="10">
        <v>0</v>
      </c>
      <c r="J44" s="11">
        <v>39493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1142</v>
      </c>
      <c r="Q44" s="10">
        <f t="shared" si="2"/>
        <v>1142</v>
      </c>
      <c r="R44" s="10">
        <v>429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f t="shared" si="3"/>
        <v>1571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1</v>
      </c>
    </row>
    <row r="45" spans="1:35" ht="14.25">
      <c r="A45" s="9" t="s">
        <v>43</v>
      </c>
      <c r="B45" s="9">
        <v>3122</v>
      </c>
      <c r="C45" s="9" t="s">
        <v>73</v>
      </c>
      <c r="D45" s="9" t="s">
        <v>106</v>
      </c>
      <c r="E45" s="9" t="s">
        <v>122</v>
      </c>
      <c r="F45" s="10">
        <v>83400</v>
      </c>
      <c r="G45" s="10">
        <v>60000</v>
      </c>
      <c r="I45" s="10">
        <v>60000</v>
      </c>
      <c r="J45" s="11">
        <v>39535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f t="shared" si="2"/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f t="shared" si="3"/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5</v>
      </c>
    </row>
    <row r="46" spans="1:35" ht="14.25">
      <c r="A46" s="9" t="s">
        <v>9</v>
      </c>
      <c r="B46" s="9">
        <v>3134</v>
      </c>
      <c r="C46" s="9" t="s">
        <v>74</v>
      </c>
      <c r="D46" s="9" t="s">
        <v>84</v>
      </c>
      <c r="E46" s="9" t="s">
        <v>120</v>
      </c>
      <c r="F46" s="10">
        <v>7546000</v>
      </c>
      <c r="G46" s="10">
        <v>4300000</v>
      </c>
      <c r="I46" s="10">
        <v>3500000</v>
      </c>
      <c r="J46" s="11">
        <v>39497</v>
      </c>
      <c r="K46" s="10">
        <v>192784.49</v>
      </c>
      <c r="L46" s="10">
        <v>0</v>
      </c>
      <c r="M46" s="10">
        <v>105553.08</v>
      </c>
      <c r="N46" s="10">
        <v>24128.96</v>
      </c>
      <c r="O46" s="10">
        <v>3331.51</v>
      </c>
      <c r="P46" s="10">
        <v>287476.35</v>
      </c>
      <c r="Q46" s="10">
        <f t="shared" si="2"/>
        <v>420489.9</v>
      </c>
      <c r="R46" s="10">
        <v>0</v>
      </c>
      <c r="S46" s="10">
        <v>0</v>
      </c>
      <c r="T46" s="10">
        <v>73499.28</v>
      </c>
      <c r="U46" s="10">
        <v>51516.29</v>
      </c>
      <c r="V46" s="10">
        <v>20259.96</v>
      </c>
      <c r="W46" s="10">
        <v>55.97</v>
      </c>
      <c r="X46" s="10">
        <v>0</v>
      </c>
      <c r="Y46" s="10">
        <v>0</v>
      </c>
      <c r="Z46" s="10">
        <v>0</v>
      </c>
      <c r="AA46" s="10">
        <v>0</v>
      </c>
      <c r="AB46" s="10">
        <f t="shared" si="3"/>
        <v>758605.89</v>
      </c>
      <c r="AC46" s="10">
        <v>1066.25</v>
      </c>
      <c r="AD46" s="10">
        <v>0</v>
      </c>
      <c r="AE46" s="10">
        <v>0</v>
      </c>
      <c r="AF46" s="10">
        <v>0</v>
      </c>
      <c r="AG46" s="10">
        <v>2150.58</v>
      </c>
      <c r="AH46" s="10">
        <v>0</v>
      </c>
      <c r="AI46" s="10">
        <v>11</v>
      </c>
    </row>
    <row r="47" spans="1:35" ht="14.25">
      <c r="A47" s="9" t="s">
        <v>40</v>
      </c>
      <c r="B47" s="9">
        <v>3141</v>
      </c>
      <c r="C47" s="9" t="s">
        <v>72</v>
      </c>
      <c r="D47" s="9" t="s">
        <v>104</v>
      </c>
      <c r="E47" s="9" t="s">
        <v>120</v>
      </c>
      <c r="F47" s="10">
        <v>825000</v>
      </c>
      <c r="G47" s="10">
        <v>396472</v>
      </c>
      <c r="I47" s="10">
        <v>363846</v>
      </c>
      <c r="J47" s="11">
        <v>39535</v>
      </c>
      <c r="K47" s="10">
        <v>27501.99</v>
      </c>
      <c r="L47" s="10">
        <v>0</v>
      </c>
      <c r="M47" s="10">
        <v>0</v>
      </c>
      <c r="N47" s="10">
        <v>0</v>
      </c>
      <c r="O47" s="10">
        <v>0</v>
      </c>
      <c r="P47" s="10">
        <v>0.45</v>
      </c>
      <c r="Q47" s="10">
        <f t="shared" si="2"/>
        <v>0.45</v>
      </c>
      <c r="R47" s="10">
        <v>1701.63</v>
      </c>
      <c r="S47" s="10">
        <v>0</v>
      </c>
      <c r="T47" s="10">
        <v>0</v>
      </c>
      <c r="U47" s="10">
        <v>0</v>
      </c>
      <c r="V47" s="10">
        <v>8217.53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f t="shared" si="3"/>
        <v>37421.600000000006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15</v>
      </c>
    </row>
    <row r="48" spans="1:35" ht="14.25">
      <c r="A48" s="9" t="s">
        <v>56</v>
      </c>
      <c r="B48" s="9">
        <v>3150</v>
      </c>
      <c r="C48" s="9" t="s">
        <v>71</v>
      </c>
      <c r="D48" s="9" t="s">
        <v>114</v>
      </c>
      <c r="E48" s="9" t="s">
        <v>120</v>
      </c>
      <c r="F48" s="10">
        <v>700000</v>
      </c>
      <c r="G48" s="10">
        <v>281102</v>
      </c>
      <c r="I48" s="10">
        <v>256422</v>
      </c>
      <c r="J48" s="11">
        <v>39519</v>
      </c>
      <c r="K48" s="10">
        <v>14808.04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f t="shared" si="2"/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f t="shared" si="3"/>
        <v>14808.04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32</v>
      </c>
    </row>
    <row r="49" spans="1:35" ht="14.25">
      <c r="A49" s="9" t="s">
        <v>8</v>
      </c>
      <c r="B49" s="9">
        <v>3175</v>
      </c>
      <c r="C49" s="9" t="s">
        <v>74</v>
      </c>
      <c r="D49" s="9" t="s">
        <v>83</v>
      </c>
      <c r="E49" s="9" t="s">
        <v>120</v>
      </c>
      <c r="F49" s="10">
        <v>4400000</v>
      </c>
      <c r="G49" s="10">
        <v>3285000</v>
      </c>
      <c r="I49" s="10">
        <v>2535700</v>
      </c>
      <c r="J49" s="11">
        <v>39497</v>
      </c>
      <c r="K49" s="10">
        <v>453409</v>
      </c>
      <c r="L49" s="10">
        <v>629</v>
      </c>
      <c r="M49" s="10">
        <v>137484</v>
      </c>
      <c r="N49" s="10">
        <v>0</v>
      </c>
      <c r="O49" s="10">
        <v>12162</v>
      </c>
      <c r="P49" s="10">
        <v>3693</v>
      </c>
      <c r="Q49" s="10">
        <f t="shared" si="2"/>
        <v>153968</v>
      </c>
      <c r="R49" s="10">
        <v>7065</v>
      </c>
      <c r="S49" s="10">
        <v>0</v>
      </c>
      <c r="T49" s="10">
        <v>0</v>
      </c>
      <c r="U49" s="10">
        <v>14675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f t="shared" si="3"/>
        <v>629117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10</v>
      </c>
    </row>
    <row r="50" spans="1:35" ht="14.25">
      <c r="A50" s="9" t="s">
        <v>30</v>
      </c>
      <c r="B50" s="9">
        <v>3212</v>
      </c>
      <c r="C50" s="9" t="s">
        <v>72</v>
      </c>
      <c r="D50" s="9" t="s">
        <v>99</v>
      </c>
      <c r="E50" s="9" t="s">
        <v>120</v>
      </c>
      <c r="G50" s="10">
        <v>445817</v>
      </c>
      <c r="I50" s="10">
        <v>428753</v>
      </c>
      <c r="J50" s="11">
        <v>39487</v>
      </c>
      <c r="K50" s="10">
        <v>12798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f t="shared" si="2"/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f t="shared" si="3"/>
        <v>12798</v>
      </c>
      <c r="AC50" s="10">
        <v>0</v>
      </c>
      <c r="AD50" s="10">
        <v>0</v>
      </c>
      <c r="AE50" s="10">
        <v>0</v>
      </c>
      <c r="AF50" s="10">
        <v>2145</v>
      </c>
      <c r="AG50" s="10">
        <v>0</v>
      </c>
      <c r="AH50" s="10">
        <v>0</v>
      </c>
      <c r="AI50" s="10">
        <v>9</v>
      </c>
    </row>
    <row r="51" spans="1:35" ht="14.25">
      <c r="A51" s="9" t="s">
        <v>60</v>
      </c>
      <c r="B51" s="9">
        <v>3230</v>
      </c>
      <c r="C51" s="9" t="s">
        <v>73</v>
      </c>
      <c r="D51" s="9" t="s">
        <v>117</v>
      </c>
      <c r="E51" s="9" t="s">
        <v>120</v>
      </c>
      <c r="F51" s="10">
        <v>3885800</v>
      </c>
      <c r="G51" s="10">
        <v>6317090</v>
      </c>
      <c r="I51" s="10">
        <v>5977115</v>
      </c>
      <c r="J51" s="11">
        <v>39486</v>
      </c>
      <c r="K51" s="10">
        <v>278025</v>
      </c>
      <c r="L51" s="10">
        <v>0</v>
      </c>
      <c r="M51" s="10">
        <v>0</v>
      </c>
      <c r="N51" s="10">
        <v>1089</v>
      </c>
      <c r="O51" s="10">
        <v>0</v>
      </c>
      <c r="P51" s="10">
        <v>13402</v>
      </c>
      <c r="Q51" s="10">
        <f t="shared" si="2"/>
        <v>14491</v>
      </c>
      <c r="R51" s="10">
        <v>1</v>
      </c>
      <c r="S51" s="10">
        <v>0</v>
      </c>
      <c r="T51" s="10">
        <v>2880</v>
      </c>
      <c r="U51" s="10">
        <v>12913</v>
      </c>
      <c r="V51" s="10">
        <v>31811</v>
      </c>
      <c r="W51" s="10">
        <v>123</v>
      </c>
      <c r="X51" s="10">
        <v>0</v>
      </c>
      <c r="Y51" s="10">
        <v>0</v>
      </c>
      <c r="Z51" s="10">
        <v>0</v>
      </c>
      <c r="AA51" s="10">
        <v>0</v>
      </c>
      <c r="AB51" s="10">
        <f t="shared" si="3"/>
        <v>340244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13</v>
      </c>
    </row>
    <row r="52" spans="1:35" ht="14.25">
      <c r="A52" s="9" t="s">
        <v>12</v>
      </c>
      <c r="B52" s="9">
        <v>3232</v>
      </c>
      <c r="C52" s="9" t="s">
        <v>70</v>
      </c>
      <c r="D52" s="9" t="s">
        <v>77</v>
      </c>
      <c r="E52" s="9" t="s">
        <v>121</v>
      </c>
      <c r="G52" s="10">
        <v>2564863</v>
      </c>
      <c r="I52" s="10">
        <v>2557138</v>
      </c>
      <c r="J52" s="11">
        <v>39497</v>
      </c>
      <c r="K52" s="10">
        <v>0</v>
      </c>
      <c r="L52" s="10">
        <v>9270</v>
      </c>
      <c r="M52" s="10">
        <v>0</v>
      </c>
      <c r="N52" s="10">
        <v>0</v>
      </c>
      <c r="O52" s="10">
        <v>0</v>
      </c>
      <c r="P52" s="10">
        <v>0</v>
      </c>
      <c r="Q52" s="10">
        <f t="shared" si="2"/>
        <v>9270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f t="shared" si="3"/>
        <v>9270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66</v>
      </c>
    </row>
    <row r="53" spans="1:35" ht="14.25">
      <c r="A53" s="9" t="s">
        <v>66</v>
      </c>
      <c r="B53" s="9">
        <v>3233</v>
      </c>
      <c r="C53" s="9" t="s">
        <v>72</v>
      </c>
      <c r="D53" s="9" t="s">
        <v>118</v>
      </c>
      <c r="E53" s="9" t="s">
        <v>122</v>
      </c>
      <c r="F53" s="10">
        <v>255000</v>
      </c>
      <c r="G53" s="10">
        <v>131378</v>
      </c>
      <c r="I53" s="10">
        <v>131378</v>
      </c>
      <c r="J53" s="11">
        <v>39484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f t="shared" si="2"/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f t="shared" si="3"/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10</v>
      </c>
    </row>
    <row r="54" spans="1:35" ht="14.25">
      <c r="A54" s="9" t="s">
        <v>3</v>
      </c>
      <c r="B54" s="9">
        <v>3244</v>
      </c>
      <c r="C54" s="9" t="s">
        <v>70</v>
      </c>
      <c r="D54" s="9" t="s">
        <v>78</v>
      </c>
      <c r="E54" s="9" t="s">
        <v>120</v>
      </c>
      <c r="F54" s="10">
        <v>5197000</v>
      </c>
      <c r="G54" s="10">
        <v>7888001</v>
      </c>
      <c r="I54" s="10">
        <v>7052313</v>
      </c>
      <c r="J54" s="11">
        <v>39486</v>
      </c>
      <c r="K54" s="10">
        <v>539308</v>
      </c>
      <c r="L54" s="10">
        <v>0</v>
      </c>
      <c r="M54" s="10">
        <v>0</v>
      </c>
      <c r="N54" s="10">
        <v>0</v>
      </c>
      <c r="O54" s="10">
        <v>0</v>
      </c>
      <c r="P54" s="10">
        <v>43230</v>
      </c>
      <c r="Q54" s="10">
        <f t="shared" si="2"/>
        <v>43230</v>
      </c>
      <c r="R54" s="10">
        <v>19968</v>
      </c>
      <c r="S54" s="10">
        <v>0</v>
      </c>
      <c r="T54" s="10">
        <v>24976</v>
      </c>
      <c r="U54" s="10">
        <v>13962</v>
      </c>
      <c r="V54" s="10">
        <v>8606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f t="shared" si="3"/>
        <v>650050</v>
      </c>
      <c r="AC54" s="10">
        <v>399699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10</v>
      </c>
    </row>
    <row r="55" spans="1:35" ht="14.25">
      <c r="A55" s="9" t="s">
        <v>44</v>
      </c>
      <c r="B55" s="9">
        <v>3251</v>
      </c>
      <c r="C55" s="9" t="s">
        <v>74</v>
      </c>
      <c r="D55" s="9" t="s">
        <v>107</v>
      </c>
      <c r="E55" s="9" t="s">
        <v>121</v>
      </c>
      <c r="F55" s="10">
        <v>2750000</v>
      </c>
      <c r="G55" s="10">
        <v>1646859</v>
      </c>
      <c r="I55" s="10">
        <v>1516097</v>
      </c>
      <c r="J55" s="11">
        <v>39484</v>
      </c>
      <c r="K55" s="10">
        <v>0</v>
      </c>
      <c r="L55" s="10">
        <v>18409.6</v>
      </c>
      <c r="M55" s="10">
        <v>55563.4</v>
      </c>
      <c r="N55" s="10">
        <v>0</v>
      </c>
      <c r="O55" s="10">
        <v>0</v>
      </c>
      <c r="P55" s="10">
        <v>665.6</v>
      </c>
      <c r="Q55" s="10">
        <f t="shared" si="2"/>
        <v>74638.6</v>
      </c>
      <c r="R55" s="10">
        <v>0</v>
      </c>
      <c r="S55" s="10">
        <v>0</v>
      </c>
      <c r="T55" s="10">
        <v>18387.5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f t="shared" si="3"/>
        <v>93026.1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18</v>
      </c>
    </row>
    <row r="56" spans="1:35" ht="14.25">
      <c r="A56" s="9" t="s">
        <v>55</v>
      </c>
      <c r="B56" s="9">
        <v>3253</v>
      </c>
      <c r="C56" s="9" t="s">
        <v>71</v>
      </c>
      <c r="D56" s="9" t="s">
        <v>113</v>
      </c>
      <c r="E56" s="9" t="s">
        <v>120</v>
      </c>
      <c r="F56" s="10">
        <v>1672200</v>
      </c>
      <c r="G56" s="10">
        <v>3925746</v>
      </c>
      <c r="I56" s="10">
        <v>3548519</v>
      </c>
      <c r="J56" s="11">
        <v>39517</v>
      </c>
      <c r="K56" s="10">
        <v>45262.41</v>
      </c>
      <c r="L56" s="10">
        <v>524.89</v>
      </c>
      <c r="M56" s="10">
        <v>0</v>
      </c>
      <c r="N56" s="10">
        <v>0</v>
      </c>
      <c r="O56" s="10">
        <v>0</v>
      </c>
      <c r="P56" s="10">
        <v>2594.38</v>
      </c>
      <c r="Q56" s="10">
        <f t="shared" si="2"/>
        <v>3119.27</v>
      </c>
      <c r="R56" s="10">
        <v>2730.43</v>
      </c>
      <c r="S56" s="10">
        <v>9100.28</v>
      </c>
      <c r="T56" s="10">
        <v>8502.98</v>
      </c>
      <c r="U56" s="10">
        <v>0</v>
      </c>
      <c r="V56" s="10">
        <v>15270.49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f t="shared" si="3"/>
        <v>83985.86</v>
      </c>
      <c r="AC56" s="10">
        <v>0</v>
      </c>
      <c r="AD56" s="10">
        <v>0</v>
      </c>
      <c r="AE56" s="10">
        <v>0</v>
      </c>
      <c r="AF56" s="10">
        <v>3742.15</v>
      </c>
      <c r="AG56" s="10">
        <v>0</v>
      </c>
      <c r="AH56" s="10">
        <v>0</v>
      </c>
      <c r="AI56" s="10">
        <v>24</v>
      </c>
    </row>
    <row r="57" spans="1:35" ht="14.25">
      <c r="A57" s="9" t="s">
        <v>49</v>
      </c>
      <c r="B57" s="9">
        <v>3268</v>
      </c>
      <c r="C57" s="9" t="s">
        <v>71</v>
      </c>
      <c r="D57" s="9" t="s">
        <v>110</v>
      </c>
      <c r="E57" s="9" t="s">
        <v>122</v>
      </c>
      <c r="F57" s="10">
        <v>283448</v>
      </c>
      <c r="G57" s="10">
        <v>74926</v>
      </c>
      <c r="I57" s="10">
        <v>50825</v>
      </c>
      <c r="J57" s="11">
        <v>39538</v>
      </c>
      <c r="K57" s="10">
        <v>14461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f t="shared" si="2"/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f t="shared" si="3"/>
        <v>14461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10</v>
      </c>
    </row>
    <row r="58" spans="1:35" ht="14.25">
      <c r="A58" s="9" t="s">
        <v>16</v>
      </c>
      <c r="B58" s="9">
        <v>3275</v>
      </c>
      <c r="C58" s="9" t="s">
        <v>74</v>
      </c>
      <c r="D58" s="9" t="s">
        <v>83</v>
      </c>
      <c r="E58" s="9" t="s">
        <v>121</v>
      </c>
      <c r="F58" s="10">
        <v>3062000</v>
      </c>
      <c r="G58" s="10">
        <v>10317200</v>
      </c>
      <c r="I58" s="10">
        <v>10317200</v>
      </c>
      <c r="J58" s="11">
        <v>39546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f t="shared" si="2"/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f t="shared" si="3"/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15</v>
      </c>
    </row>
    <row r="59" spans="1:35" ht="14.25">
      <c r="A59" s="9" t="s">
        <v>1</v>
      </c>
      <c r="B59" s="9">
        <v>3290</v>
      </c>
      <c r="C59" s="9" t="s">
        <v>70</v>
      </c>
      <c r="D59" s="9" t="s">
        <v>76</v>
      </c>
      <c r="E59" s="9" t="s">
        <v>120</v>
      </c>
      <c r="F59" s="10">
        <v>3550360</v>
      </c>
      <c r="G59" s="10">
        <v>5238055</v>
      </c>
      <c r="I59" s="10">
        <v>4494709</v>
      </c>
      <c r="J59" s="11">
        <v>39539</v>
      </c>
      <c r="K59" s="10">
        <v>429978</v>
      </c>
      <c r="L59" s="10">
        <v>0</v>
      </c>
      <c r="M59" s="10">
        <v>13783</v>
      </c>
      <c r="N59" s="10">
        <v>4938</v>
      </c>
      <c r="O59" s="10">
        <v>29865</v>
      </c>
      <c r="P59" s="10">
        <v>29337</v>
      </c>
      <c r="Q59" s="10">
        <f t="shared" si="2"/>
        <v>77923</v>
      </c>
      <c r="R59" s="10">
        <v>73288</v>
      </c>
      <c r="S59" s="10">
        <v>0</v>
      </c>
      <c r="T59" s="10">
        <v>42504</v>
      </c>
      <c r="U59" s="10">
        <v>55674</v>
      </c>
      <c r="V59" s="10">
        <v>46829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f t="shared" si="3"/>
        <v>726196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7</v>
      </c>
    </row>
    <row r="60" spans="1:35" ht="14.25">
      <c r="A60" s="9" t="s">
        <v>7</v>
      </c>
      <c r="B60" s="9">
        <v>3318</v>
      </c>
      <c r="C60" s="9" t="s">
        <v>73</v>
      </c>
      <c r="D60" s="9" t="s">
        <v>82</v>
      </c>
      <c r="E60" s="9" t="s">
        <v>120</v>
      </c>
      <c r="F60" s="10">
        <v>4284000</v>
      </c>
      <c r="G60" s="10">
        <v>1842941</v>
      </c>
      <c r="I60" s="10">
        <v>1720979</v>
      </c>
      <c r="J60" s="11">
        <v>39490</v>
      </c>
      <c r="K60" s="10">
        <v>0</v>
      </c>
      <c r="L60" s="10">
        <v>12765</v>
      </c>
      <c r="M60" s="10">
        <v>0</v>
      </c>
      <c r="N60" s="10">
        <v>10723</v>
      </c>
      <c r="O60" s="10">
        <v>0</v>
      </c>
      <c r="P60" s="10">
        <v>41778</v>
      </c>
      <c r="Q60" s="10">
        <f t="shared" si="2"/>
        <v>65266</v>
      </c>
      <c r="R60" s="10">
        <v>0</v>
      </c>
      <c r="S60" s="10">
        <v>16</v>
      </c>
      <c r="T60" s="10">
        <v>0</v>
      </c>
      <c r="U60" s="10">
        <v>21394</v>
      </c>
      <c r="V60" s="10">
        <v>30346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f t="shared" si="3"/>
        <v>117022</v>
      </c>
      <c r="AC60" s="10">
        <v>0</v>
      </c>
      <c r="AD60" s="10">
        <v>0</v>
      </c>
      <c r="AE60" s="10">
        <v>2896</v>
      </c>
      <c r="AF60" s="10">
        <v>33</v>
      </c>
      <c r="AG60" s="10">
        <v>0</v>
      </c>
      <c r="AH60" s="10">
        <v>0</v>
      </c>
      <c r="AI60" s="10">
        <v>12</v>
      </c>
    </row>
    <row r="61" spans="1:35" ht="14.25">
      <c r="A61" s="9" t="s">
        <v>54</v>
      </c>
      <c r="B61" s="9">
        <v>3338</v>
      </c>
      <c r="C61" s="9" t="s">
        <v>71</v>
      </c>
      <c r="D61" s="9" t="s">
        <v>91</v>
      </c>
      <c r="E61" s="9" t="s">
        <v>120</v>
      </c>
      <c r="F61" s="10">
        <v>2508000</v>
      </c>
      <c r="G61" s="10">
        <v>1216455</v>
      </c>
      <c r="I61" s="10">
        <v>1025245</v>
      </c>
      <c r="J61" s="11">
        <v>39528</v>
      </c>
      <c r="K61" s="10">
        <v>78780</v>
      </c>
      <c r="L61" s="10">
        <v>12139</v>
      </c>
      <c r="M61" s="10">
        <v>5438</v>
      </c>
      <c r="N61" s="10">
        <v>0</v>
      </c>
      <c r="O61" s="10">
        <v>0</v>
      </c>
      <c r="P61" s="10">
        <v>15878</v>
      </c>
      <c r="Q61" s="10">
        <f t="shared" si="2"/>
        <v>33455</v>
      </c>
      <c r="R61" s="10">
        <v>0</v>
      </c>
      <c r="S61" s="10">
        <v>0</v>
      </c>
      <c r="T61" s="10">
        <v>52838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f t="shared" si="3"/>
        <v>165073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5</v>
      </c>
    </row>
    <row r="62" spans="1:34" ht="14.25">
      <c r="A62" s="9" t="s">
        <v>29</v>
      </c>
      <c r="B62" s="9">
        <v>3350</v>
      </c>
      <c r="C62" s="9" t="s">
        <v>71</v>
      </c>
      <c r="D62" s="9" t="s">
        <v>91</v>
      </c>
      <c r="E62" s="9" t="s">
        <v>122</v>
      </c>
      <c r="F62" s="10">
        <v>368900</v>
      </c>
      <c r="G62" s="10">
        <v>261000</v>
      </c>
      <c r="I62" s="10">
        <v>261000</v>
      </c>
      <c r="J62" s="11">
        <v>39485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f t="shared" si="2"/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f t="shared" si="3"/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</row>
    <row r="63" spans="1:35" ht="14.25">
      <c r="A63" s="9" t="s">
        <v>31</v>
      </c>
      <c r="B63" s="9">
        <v>3360</v>
      </c>
      <c r="C63" s="9" t="s">
        <v>70</v>
      </c>
      <c r="D63" s="9" t="s">
        <v>76</v>
      </c>
      <c r="E63" s="9" t="s">
        <v>120</v>
      </c>
      <c r="F63" s="10">
        <v>9352900</v>
      </c>
      <c r="G63" s="10">
        <v>8848177</v>
      </c>
      <c r="I63" s="10">
        <v>7632025</v>
      </c>
      <c r="J63" s="11">
        <v>39498</v>
      </c>
      <c r="K63" s="10">
        <v>857821</v>
      </c>
      <c r="L63" s="10">
        <v>91</v>
      </c>
      <c r="M63" s="10">
        <v>0</v>
      </c>
      <c r="N63" s="10">
        <v>24099</v>
      </c>
      <c r="O63" s="10">
        <v>18</v>
      </c>
      <c r="P63" s="10">
        <v>59357</v>
      </c>
      <c r="Q63" s="10">
        <f t="shared" si="2"/>
        <v>83565</v>
      </c>
      <c r="R63" s="10">
        <v>796</v>
      </c>
      <c r="S63" s="10">
        <v>0</v>
      </c>
      <c r="T63" s="10">
        <v>94287</v>
      </c>
      <c r="U63" s="10">
        <v>0</v>
      </c>
      <c r="V63" s="10">
        <v>38342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f t="shared" si="3"/>
        <v>1074811</v>
      </c>
      <c r="AC63" s="10">
        <v>7.24</v>
      </c>
      <c r="AD63" s="10">
        <v>0.81</v>
      </c>
      <c r="AE63" s="10">
        <v>1.33</v>
      </c>
      <c r="AF63" s="10">
        <v>0.87</v>
      </c>
      <c r="AG63" s="10">
        <v>0</v>
      </c>
      <c r="AH63" s="10">
        <v>22.55</v>
      </c>
      <c r="AI63" s="10">
        <v>2</v>
      </c>
    </row>
    <row r="64" spans="1:35" ht="14.25">
      <c r="A64" s="9" t="s">
        <v>15</v>
      </c>
      <c r="B64" s="9">
        <v>3412</v>
      </c>
      <c r="C64" s="9" t="s">
        <v>74</v>
      </c>
      <c r="D64" s="9" t="s">
        <v>88</v>
      </c>
      <c r="E64" s="9" t="s">
        <v>121</v>
      </c>
      <c r="F64" s="10">
        <v>1339000</v>
      </c>
      <c r="G64" s="10">
        <v>1992300</v>
      </c>
      <c r="I64" s="10">
        <v>1695642</v>
      </c>
      <c r="J64" s="11">
        <v>39485</v>
      </c>
      <c r="K64" s="10">
        <v>0</v>
      </c>
      <c r="L64" s="10">
        <v>0</v>
      </c>
      <c r="M64" s="10">
        <v>0</v>
      </c>
      <c r="N64" s="10">
        <v>305988</v>
      </c>
      <c r="O64" s="10">
        <v>0</v>
      </c>
      <c r="P64" s="10">
        <v>0</v>
      </c>
      <c r="Q64" s="10">
        <f t="shared" si="2"/>
        <v>305988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f t="shared" si="3"/>
        <v>305988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2</v>
      </c>
    </row>
    <row r="65" spans="1:35" ht="14.25">
      <c r="A65" s="9" t="s">
        <v>50</v>
      </c>
      <c r="B65" s="9">
        <v>3455</v>
      </c>
      <c r="C65" s="9" t="s">
        <v>72</v>
      </c>
      <c r="D65" s="9" t="s">
        <v>111</v>
      </c>
      <c r="E65" s="9" t="s">
        <v>120</v>
      </c>
      <c r="F65" s="10">
        <v>3000000</v>
      </c>
      <c r="G65" s="10">
        <v>5770036</v>
      </c>
      <c r="I65" s="10">
        <v>5543620</v>
      </c>
      <c r="J65" s="11">
        <v>39486</v>
      </c>
      <c r="K65" s="10">
        <v>151357</v>
      </c>
      <c r="L65" s="10">
        <v>5100</v>
      </c>
      <c r="M65" s="10">
        <v>8329</v>
      </c>
      <c r="N65" s="10">
        <v>0</v>
      </c>
      <c r="O65" s="10">
        <v>0</v>
      </c>
      <c r="P65" s="10">
        <v>5164</v>
      </c>
      <c r="Q65" s="10">
        <f t="shared" si="2"/>
        <v>18593</v>
      </c>
      <c r="R65" s="10">
        <v>6792</v>
      </c>
      <c r="S65" s="10">
        <v>0</v>
      </c>
      <c r="T65" s="10">
        <v>20114</v>
      </c>
      <c r="U65" s="10">
        <v>0</v>
      </c>
      <c r="V65" s="10">
        <v>7893</v>
      </c>
      <c r="W65" s="10">
        <v>4132</v>
      </c>
      <c r="X65" s="10">
        <v>0</v>
      </c>
      <c r="Y65" s="10">
        <v>0</v>
      </c>
      <c r="Z65" s="10">
        <v>0</v>
      </c>
      <c r="AA65" s="10">
        <v>0</v>
      </c>
      <c r="AB65" s="10">
        <f t="shared" si="3"/>
        <v>208881</v>
      </c>
      <c r="AC65" s="10">
        <v>0</v>
      </c>
      <c r="AD65" s="10">
        <v>0</v>
      </c>
      <c r="AE65" s="10">
        <v>0</v>
      </c>
      <c r="AF65" s="10">
        <v>3604</v>
      </c>
      <c r="AG65" s="10">
        <v>25</v>
      </c>
      <c r="AH65" s="10">
        <v>0</v>
      </c>
      <c r="AI65" s="10">
        <v>15</v>
      </c>
    </row>
    <row r="66" spans="1:35" ht="14.25">
      <c r="A66" s="9" t="s">
        <v>53</v>
      </c>
      <c r="B66" s="9">
        <v>3458</v>
      </c>
      <c r="C66" s="9" t="s">
        <v>74</v>
      </c>
      <c r="D66" s="9" t="s">
        <v>84</v>
      </c>
      <c r="E66" s="9" t="s">
        <v>121</v>
      </c>
      <c r="F66" s="10">
        <v>525000</v>
      </c>
      <c r="G66" s="10">
        <v>425040</v>
      </c>
      <c r="I66" s="10">
        <v>406416</v>
      </c>
      <c r="J66" s="11">
        <v>39507</v>
      </c>
      <c r="K66" s="10">
        <v>0</v>
      </c>
      <c r="L66" s="10">
        <v>20786</v>
      </c>
      <c r="M66" s="10">
        <v>0</v>
      </c>
      <c r="N66" s="10">
        <v>0</v>
      </c>
      <c r="O66" s="10">
        <v>0</v>
      </c>
      <c r="P66" s="10">
        <v>0</v>
      </c>
      <c r="Q66" s="10">
        <f t="shared" si="2"/>
        <v>20786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f t="shared" si="3"/>
        <v>20786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15</v>
      </c>
    </row>
    <row r="67" spans="1:35" ht="14.25">
      <c r="A67" s="9" t="s">
        <v>5</v>
      </c>
      <c r="B67" s="9">
        <v>3474</v>
      </c>
      <c r="C67" s="9" t="s">
        <v>72</v>
      </c>
      <c r="D67" s="9" t="s">
        <v>80</v>
      </c>
      <c r="E67" s="9" t="s">
        <v>120</v>
      </c>
      <c r="F67" s="10">
        <v>4347900</v>
      </c>
      <c r="G67" s="10">
        <v>8273449</v>
      </c>
      <c r="I67" s="10">
        <v>6494027</v>
      </c>
      <c r="J67" s="11">
        <v>39507</v>
      </c>
      <c r="K67" s="10">
        <v>326648</v>
      </c>
      <c r="L67" s="10">
        <v>1936</v>
      </c>
      <c r="M67" s="10">
        <v>0</v>
      </c>
      <c r="N67" s="10">
        <v>0</v>
      </c>
      <c r="O67" s="10">
        <v>2197</v>
      </c>
      <c r="P67" s="10">
        <v>6369</v>
      </c>
      <c r="Q67" s="10">
        <f aca="true" t="shared" si="4" ref="Q67:Q72">SUM(L67:P67)</f>
        <v>10502</v>
      </c>
      <c r="R67" s="10">
        <v>0</v>
      </c>
      <c r="S67" s="10">
        <v>18857</v>
      </c>
      <c r="T67" s="10">
        <v>0</v>
      </c>
      <c r="U67" s="10">
        <v>82639</v>
      </c>
      <c r="V67" s="10">
        <v>4387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f aca="true" t="shared" si="5" ref="AB67:AB72">SUM(K67:P67)+SUM(R67:AA67)</f>
        <v>443033</v>
      </c>
      <c r="AC67" s="10">
        <v>0</v>
      </c>
      <c r="AD67" s="10">
        <v>0</v>
      </c>
      <c r="AE67" s="10">
        <v>0</v>
      </c>
      <c r="AF67" s="10">
        <v>352842</v>
      </c>
      <c r="AG67" s="10">
        <v>0</v>
      </c>
      <c r="AH67" s="10">
        <v>0</v>
      </c>
      <c r="AI67" s="10">
        <v>9</v>
      </c>
    </row>
    <row r="68" spans="1:35" ht="14.25">
      <c r="A68" s="9" t="s">
        <v>20</v>
      </c>
      <c r="B68" s="9">
        <v>3646</v>
      </c>
      <c r="C68" s="9" t="s">
        <v>73</v>
      </c>
      <c r="D68" s="9" t="s">
        <v>92</v>
      </c>
      <c r="E68" s="9" t="s">
        <v>120</v>
      </c>
      <c r="F68" s="10">
        <v>900000</v>
      </c>
      <c r="G68" s="10">
        <v>822000</v>
      </c>
      <c r="I68" s="10">
        <v>684000</v>
      </c>
      <c r="J68" s="11">
        <v>39493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46781</v>
      </c>
      <c r="Q68" s="10">
        <f t="shared" si="4"/>
        <v>46781</v>
      </c>
      <c r="R68" s="10">
        <v>40777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f t="shared" si="5"/>
        <v>87558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10</v>
      </c>
    </row>
    <row r="69" spans="1:35" ht="14.25">
      <c r="A69" s="9" t="s">
        <v>59</v>
      </c>
      <c r="B69" s="9">
        <v>3660</v>
      </c>
      <c r="C69" s="9" t="s">
        <v>71</v>
      </c>
      <c r="D69" s="9" t="s">
        <v>116</v>
      </c>
      <c r="E69" s="9" t="s">
        <v>120</v>
      </c>
      <c r="F69" s="10">
        <v>997500</v>
      </c>
      <c r="G69" s="10">
        <v>753000</v>
      </c>
      <c r="I69" s="10">
        <v>625000</v>
      </c>
      <c r="J69" s="11">
        <v>39517</v>
      </c>
      <c r="K69" s="10">
        <v>34231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f t="shared" si="4"/>
        <v>0</v>
      </c>
      <c r="R69" s="10">
        <v>0</v>
      </c>
      <c r="S69" s="10">
        <v>0</v>
      </c>
      <c r="T69" s="10">
        <v>992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f t="shared" si="5"/>
        <v>35223</v>
      </c>
      <c r="AC69" s="10">
        <v>179.39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14</v>
      </c>
    </row>
    <row r="70" spans="1:35" ht="14.25">
      <c r="A70" s="9" t="s">
        <v>13</v>
      </c>
      <c r="B70" s="9">
        <v>3765</v>
      </c>
      <c r="C70" s="9" t="s">
        <v>70</v>
      </c>
      <c r="D70" s="9" t="s">
        <v>86</v>
      </c>
      <c r="E70" s="9" t="s">
        <v>120</v>
      </c>
      <c r="F70" s="10">
        <v>487000</v>
      </c>
      <c r="G70" s="10">
        <v>3908788</v>
      </c>
      <c r="I70" s="10">
        <v>2683418</v>
      </c>
      <c r="J70" s="11">
        <v>39513</v>
      </c>
      <c r="K70" s="10">
        <v>865637</v>
      </c>
      <c r="L70" s="10">
        <v>5491</v>
      </c>
      <c r="M70" s="10">
        <v>0</v>
      </c>
      <c r="N70" s="10">
        <v>36</v>
      </c>
      <c r="O70" s="10">
        <v>21750</v>
      </c>
      <c r="P70" s="10">
        <v>37779</v>
      </c>
      <c r="Q70" s="10">
        <f t="shared" si="4"/>
        <v>65056</v>
      </c>
      <c r="R70" s="10">
        <v>3362</v>
      </c>
      <c r="S70" s="10">
        <v>0</v>
      </c>
      <c r="T70" s="10">
        <v>8163</v>
      </c>
      <c r="U70" s="10">
        <v>0</v>
      </c>
      <c r="V70" s="10">
        <v>9449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f t="shared" si="5"/>
        <v>951667</v>
      </c>
      <c r="AC70" s="10">
        <v>766800.72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2</v>
      </c>
    </row>
    <row r="71" spans="1:34" ht="14.25">
      <c r="A71" s="9" t="s">
        <v>6</v>
      </c>
      <c r="B71" s="9">
        <v>3939</v>
      </c>
      <c r="C71" s="9" t="s">
        <v>73</v>
      </c>
      <c r="D71" s="9" t="s">
        <v>81</v>
      </c>
      <c r="E71" s="9" t="s">
        <v>120</v>
      </c>
      <c r="F71" s="10">
        <v>4765000</v>
      </c>
      <c r="G71" s="10">
        <v>4299967</v>
      </c>
      <c r="I71" s="10">
        <v>3887606</v>
      </c>
      <c r="J71" s="11">
        <v>39507</v>
      </c>
      <c r="K71" s="10">
        <v>267140</v>
      </c>
      <c r="L71" s="10">
        <v>421</v>
      </c>
      <c r="M71" s="10">
        <v>0</v>
      </c>
      <c r="N71" s="10">
        <v>0</v>
      </c>
      <c r="O71" s="10">
        <v>5164</v>
      </c>
      <c r="P71" s="10">
        <v>1916</v>
      </c>
      <c r="Q71" s="10">
        <f t="shared" si="4"/>
        <v>7501</v>
      </c>
      <c r="R71" s="10">
        <v>0</v>
      </c>
      <c r="S71" s="10">
        <v>0</v>
      </c>
      <c r="T71" s="10">
        <v>4035</v>
      </c>
      <c r="U71" s="10">
        <v>26308</v>
      </c>
      <c r="V71" s="10">
        <v>5638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f t="shared" si="5"/>
        <v>310622</v>
      </c>
      <c r="AC71" s="10">
        <v>29334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</row>
    <row r="72" spans="1:35" ht="15" thickBot="1">
      <c r="A72" s="9" t="s">
        <v>22</v>
      </c>
      <c r="B72" s="9">
        <v>4126</v>
      </c>
      <c r="C72" s="9" t="s">
        <v>71</v>
      </c>
      <c r="D72" s="9" t="s">
        <v>94</v>
      </c>
      <c r="E72" s="9" t="s">
        <v>121</v>
      </c>
      <c r="F72" s="10">
        <v>3011000</v>
      </c>
      <c r="G72" s="10">
        <v>43064</v>
      </c>
      <c r="I72" s="10">
        <v>251402</v>
      </c>
      <c r="J72" s="11">
        <v>39535</v>
      </c>
      <c r="K72" s="10">
        <v>0</v>
      </c>
      <c r="L72" s="10">
        <v>91164</v>
      </c>
      <c r="M72" s="10">
        <v>0</v>
      </c>
      <c r="N72" s="10">
        <v>0</v>
      </c>
      <c r="O72" s="10">
        <v>0</v>
      </c>
      <c r="P72" s="10">
        <v>0</v>
      </c>
      <c r="Q72" s="10">
        <f t="shared" si="4"/>
        <v>91164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f t="shared" si="5"/>
        <v>91164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14</v>
      </c>
    </row>
    <row r="73" spans="1:36" ht="14.25">
      <c r="A73" s="12"/>
      <c r="B73" s="12"/>
      <c r="C73" s="12"/>
      <c r="D73" s="12"/>
      <c r="E73" s="12"/>
      <c r="F73" s="13"/>
      <c r="G73" s="13"/>
      <c r="H73" s="13"/>
      <c r="I73" s="13"/>
      <c r="J73" s="14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</row>
    <row r="74" spans="1:36" ht="15" thickBot="1">
      <c r="A74" s="15" t="s">
        <v>156</v>
      </c>
      <c r="B74" s="16">
        <v>70</v>
      </c>
      <c r="C74" s="16"/>
      <c r="D74" s="16"/>
      <c r="E74" s="16"/>
      <c r="F74" s="17"/>
      <c r="G74" s="17">
        <f>SUM(G3:G72)</f>
        <v>138089291</v>
      </c>
      <c r="H74" s="17">
        <f>SUM(H3:H72)</f>
        <v>0</v>
      </c>
      <c r="I74" s="17">
        <f>SUM(I3:I72)</f>
        <v>131483529</v>
      </c>
      <c r="J74" s="18"/>
      <c r="K74" s="17">
        <f aca="true" t="shared" si="6" ref="K74:AH74">SUM(K3:K72)</f>
        <v>6513570.050000001</v>
      </c>
      <c r="L74" s="17">
        <f t="shared" si="6"/>
        <v>460838.49</v>
      </c>
      <c r="M74" s="17">
        <f t="shared" si="6"/>
        <v>654698.88</v>
      </c>
      <c r="N74" s="17">
        <f t="shared" si="6"/>
        <v>552022.89</v>
      </c>
      <c r="O74" s="17">
        <f t="shared" si="6"/>
        <v>93813.22</v>
      </c>
      <c r="P74" s="17">
        <f t="shared" si="6"/>
        <v>898821.4299999999</v>
      </c>
      <c r="Q74" s="17">
        <f t="shared" si="6"/>
        <v>2660194.91</v>
      </c>
      <c r="R74" s="17">
        <f t="shared" si="6"/>
        <v>212706.78</v>
      </c>
      <c r="S74" s="17">
        <f t="shared" si="6"/>
        <v>27973.28</v>
      </c>
      <c r="T74" s="17">
        <f t="shared" si="6"/>
        <v>827846.0299999999</v>
      </c>
      <c r="U74" s="17">
        <f t="shared" si="6"/>
        <v>351892.47</v>
      </c>
      <c r="V74" s="17">
        <f t="shared" si="6"/>
        <v>291936.38</v>
      </c>
      <c r="W74" s="17">
        <f t="shared" si="6"/>
        <v>10676.3</v>
      </c>
      <c r="X74" s="17">
        <f t="shared" si="6"/>
        <v>0</v>
      </c>
      <c r="Y74" s="17">
        <f t="shared" si="6"/>
        <v>0</v>
      </c>
      <c r="Z74" s="17">
        <f t="shared" si="6"/>
        <v>0</v>
      </c>
      <c r="AA74" s="17">
        <f t="shared" si="6"/>
        <v>0</v>
      </c>
      <c r="AB74" s="17">
        <f t="shared" si="6"/>
        <v>10896796.2</v>
      </c>
      <c r="AC74" s="17">
        <f t="shared" si="6"/>
        <v>1261654.27</v>
      </c>
      <c r="AD74" s="17">
        <f t="shared" si="6"/>
        <v>0.8300000000000001</v>
      </c>
      <c r="AE74" s="17">
        <f t="shared" si="6"/>
        <v>8435.69</v>
      </c>
      <c r="AF74" s="17">
        <f t="shared" si="6"/>
        <v>641442.8500000001</v>
      </c>
      <c r="AG74" s="17">
        <f t="shared" si="6"/>
        <v>3545.7200000000003</v>
      </c>
      <c r="AH74" s="17">
        <f t="shared" si="6"/>
        <v>22.55</v>
      </c>
      <c r="AI74" s="17"/>
      <c r="AJ74" s="17"/>
    </row>
    <row r="76" ht="15" thickBot="1"/>
    <row r="77" spans="1:2" ht="15.75" thickTop="1">
      <c r="A77" s="1" t="s">
        <v>158</v>
      </c>
      <c r="B77" s="19"/>
    </row>
    <row r="78" spans="1:2" ht="14.25">
      <c r="A78" s="20" t="s">
        <v>159</v>
      </c>
      <c r="B78" s="21" t="s">
        <v>160</v>
      </c>
    </row>
    <row r="79" spans="1:2" ht="14.25">
      <c r="A79" s="20" t="s">
        <v>161</v>
      </c>
      <c r="B79" s="21" t="s">
        <v>162</v>
      </c>
    </row>
    <row r="80" spans="1:2" ht="14.25">
      <c r="A80" s="20" t="s">
        <v>163</v>
      </c>
      <c r="B80" s="21" t="s">
        <v>164</v>
      </c>
    </row>
    <row r="81" spans="1:2" ht="14.25">
      <c r="A81" s="20" t="s">
        <v>165</v>
      </c>
      <c r="B81" s="21" t="s">
        <v>166</v>
      </c>
    </row>
    <row r="82" spans="1:2" ht="14.25">
      <c r="A82" s="20" t="s">
        <v>167</v>
      </c>
      <c r="B82" s="21" t="s">
        <v>168</v>
      </c>
    </row>
    <row r="83" spans="1:2" ht="14.25">
      <c r="A83" s="20" t="s">
        <v>169</v>
      </c>
      <c r="B83" s="21" t="s">
        <v>170</v>
      </c>
    </row>
    <row r="84" spans="1:2" ht="14.25">
      <c r="A84" s="20" t="s">
        <v>171</v>
      </c>
      <c r="B84" s="21" t="s">
        <v>172</v>
      </c>
    </row>
    <row r="85" spans="1:2" ht="15" thickBot="1">
      <c r="A85" s="22" t="s">
        <v>173</v>
      </c>
      <c r="B85" s="23" t="s">
        <v>174</v>
      </c>
    </row>
    <row r="86" ht="15" thickTop="1"/>
  </sheetData>
  <sheetProtection/>
  <printOptions/>
  <pageMargins left="0.7" right="0.7" top="0.75" bottom="0.75" header="0.3" footer="0.3"/>
  <pageSetup horizontalDpi="600" verticalDpi="600" orientation="landscape" paperSize="5" r:id="rId1"/>
  <headerFooter>
    <oddHeader>&amp;CMunicipal &amp;&amp; Industrial Waste Landfills 2007&amp;RTue Nov 19 08:50:11 CST 2013</oddHeader>
    <oddFooter>&amp;RCreated by Oracle_Excel_Tonnage, version 2.6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85"/>
  <sheetViews>
    <sheetView zoomScale="75" zoomScaleNormal="7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5"/>
  <cols>
    <col min="1" max="1" width="59.00390625" style="31" bestFit="1" customWidth="1"/>
    <col min="2" max="2" width="59.57421875" style="31" bestFit="1" customWidth="1"/>
    <col min="3" max="3" width="7.57421875" style="31" bestFit="1" customWidth="1"/>
    <col min="4" max="4" width="12.00390625" style="31" bestFit="1" customWidth="1"/>
    <col min="5" max="5" width="8.140625" style="31" bestFit="1" customWidth="1"/>
    <col min="6" max="6" width="10.421875" style="32" bestFit="1" customWidth="1"/>
    <col min="7" max="7" width="12.7109375" style="32" bestFit="1" customWidth="1"/>
    <col min="8" max="8" width="8.8515625" style="32" bestFit="1" customWidth="1"/>
    <col min="9" max="9" width="12.7109375" style="32" bestFit="1" customWidth="1"/>
    <col min="10" max="10" width="10.8515625" style="33" bestFit="1" customWidth="1"/>
    <col min="11" max="11" width="10.421875" style="32" bestFit="1" customWidth="1"/>
    <col min="12" max="14" width="8.7109375" style="32" bestFit="1" customWidth="1"/>
    <col min="15" max="15" width="7.57421875" style="32" bestFit="1" customWidth="1"/>
    <col min="16" max="16" width="8.7109375" style="32" bestFit="1" customWidth="1"/>
    <col min="17" max="17" width="10.421875" style="32" bestFit="1" customWidth="1"/>
    <col min="18" max="18" width="8.7109375" style="32" bestFit="1" customWidth="1"/>
    <col min="19" max="19" width="7.7109375" style="32" bestFit="1" customWidth="1"/>
    <col min="20" max="22" width="8.7109375" style="32" bestFit="1" customWidth="1"/>
    <col min="23" max="27" width="7.7109375" style="32" bestFit="1" customWidth="1"/>
    <col min="28" max="28" width="11.57421875" style="32" bestFit="1" customWidth="1"/>
    <col min="29" max="29" width="10.421875" style="32" customWidth="1"/>
    <col min="30" max="30" width="3.00390625" style="32" bestFit="1" customWidth="1"/>
    <col min="31" max="31" width="6.421875" style="32" bestFit="1" customWidth="1"/>
    <col min="32" max="32" width="8.7109375" style="32" bestFit="1" customWidth="1"/>
    <col min="33" max="34" width="6.421875" style="32" bestFit="1" customWidth="1"/>
    <col min="35" max="35" width="8.8515625" style="32" bestFit="1" customWidth="1"/>
    <col min="36" max="36" width="8.57421875" style="32" bestFit="1" customWidth="1"/>
    <col min="37" max="52" width="6.7109375" style="32" customWidth="1"/>
  </cols>
  <sheetData>
    <row r="1" spans="1:52" ht="14.25">
      <c r="A1" s="2" t="s">
        <v>175</v>
      </c>
      <c r="B1" s="24"/>
      <c r="C1" s="24"/>
      <c r="D1" s="24"/>
      <c r="E1" s="24"/>
      <c r="F1" s="25"/>
      <c r="G1" s="25"/>
      <c r="H1" s="25"/>
      <c r="I1" s="25"/>
      <c r="J1" s="26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7" t="s">
        <v>157</v>
      </c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</row>
    <row r="2" spans="1:52" ht="51">
      <c r="A2" s="28" t="s">
        <v>0</v>
      </c>
      <c r="B2" s="28" t="s">
        <v>68</v>
      </c>
      <c r="C2" s="28" t="s">
        <v>69</v>
      </c>
      <c r="D2" s="28" t="s">
        <v>75</v>
      </c>
      <c r="E2" s="28" t="s">
        <v>119</v>
      </c>
      <c r="F2" s="29" t="s">
        <v>124</v>
      </c>
      <c r="G2" s="29" t="s">
        <v>125</v>
      </c>
      <c r="H2" s="29" t="s">
        <v>126</v>
      </c>
      <c r="I2" s="29" t="s">
        <v>127</v>
      </c>
      <c r="J2" s="30" t="s">
        <v>128</v>
      </c>
      <c r="K2" s="29" t="s">
        <v>129</v>
      </c>
      <c r="L2" s="29" t="s">
        <v>130</v>
      </c>
      <c r="M2" s="29" t="s">
        <v>131</v>
      </c>
      <c r="N2" s="29" t="s">
        <v>132</v>
      </c>
      <c r="O2" s="29" t="s">
        <v>133</v>
      </c>
      <c r="P2" s="29" t="s">
        <v>134</v>
      </c>
      <c r="Q2" s="29" t="s">
        <v>135</v>
      </c>
      <c r="R2" s="29" t="s">
        <v>136</v>
      </c>
      <c r="S2" s="29" t="s">
        <v>137</v>
      </c>
      <c r="T2" s="29" t="s">
        <v>138</v>
      </c>
      <c r="U2" s="29" t="s">
        <v>139</v>
      </c>
      <c r="V2" s="29" t="s">
        <v>140</v>
      </c>
      <c r="W2" s="29" t="s">
        <v>141</v>
      </c>
      <c r="X2" s="29" t="s">
        <v>142</v>
      </c>
      <c r="Y2" s="29" t="s">
        <v>143</v>
      </c>
      <c r="Z2" s="29" t="s">
        <v>144</v>
      </c>
      <c r="AA2" s="29" t="s">
        <v>145</v>
      </c>
      <c r="AB2" s="29" t="s">
        <v>146</v>
      </c>
      <c r="AC2" s="29" t="s">
        <v>147</v>
      </c>
      <c r="AD2" s="29" t="s">
        <v>148</v>
      </c>
      <c r="AE2" s="29" t="s">
        <v>149</v>
      </c>
      <c r="AF2" s="29" t="s">
        <v>150</v>
      </c>
      <c r="AG2" s="29" t="s">
        <v>151</v>
      </c>
      <c r="AH2" s="29" t="s">
        <v>152</v>
      </c>
      <c r="AI2" s="29" t="s">
        <v>153</v>
      </c>
      <c r="AJ2" s="29" t="s">
        <v>154</v>
      </c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</row>
    <row r="3" spans="1:35" ht="14.25">
      <c r="A3" s="31" t="s">
        <v>56</v>
      </c>
      <c r="B3" s="31">
        <v>3150</v>
      </c>
      <c r="C3" s="31" t="s">
        <v>71</v>
      </c>
      <c r="D3" s="31" t="s">
        <v>114</v>
      </c>
      <c r="E3" s="31" t="s">
        <v>120</v>
      </c>
      <c r="F3" s="32">
        <v>700000</v>
      </c>
      <c r="G3" s="32">
        <v>281102</v>
      </c>
      <c r="I3" s="32">
        <v>256422</v>
      </c>
      <c r="J3" s="33">
        <v>39519</v>
      </c>
      <c r="K3" s="32">
        <v>14808.04</v>
      </c>
      <c r="L3" s="32">
        <v>0</v>
      </c>
      <c r="M3" s="32">
        <v>0</v>
      </c>
      <c r="N3" s="32">
        <v>0</v>
      </c>
      <c r="O3" s="32">
        <v>0</v>
      </c>
      <c r="P3" s="32">
        <v>0</v>
      </c>
      <c r="Q3" s="32">
        <f aca="true" t="shared" si="0" ref="Q3:Q34">SUM(L3:P3)</f>
        <v>0</v>
      </c>
      <c r="R3" s="32">
        <v>0</v>
      </c>
      <c r="S3" s="32">
        <v>0</v>
      </c>
      <c r="T3" s="32">
        <v>0</v>
      </c>
      <c r="U3" s="32">
        <v>0</v>
      </c>
      <c r="V3" s="32">
        <v>0</v>
      </c>
      <c r="W3" s="32">
        <v>0</v>
      </c>
      <c r="X3" s="32">
        <v>0</v>
      </c>
      <c r="Y3" s="32">
        <v>0</v>
      </c>
      <c r="Z3" s="32">
        <v>0</v>
      </c>
      <c r="AA3" s="32">
        <v>0</v>
      </c>
      <c r="AB3" s="32">
        <f aca="true" t="shared" si="1" ref="AB3:AB34">SUM(K3:P3)+SUM(R3:AA3)</f>
        <v>14808.04</v>
      </c>
      <c r="AC3" s="32">
        <v>0</v>
      </c>
      <c r="AD3" s="32">
        <v>0</v>
      </c>
      <c r="AE3" s="32">
        <v>0</v>
      </c>
      <c r="AF3" s="32">
        <v>0</v>
      </c>
      <c r="AG3" s="32">
        <v>0</v>
      </c>
      <c r="AH3" s="32">
        <v>0</v>
      </c>
      <c r="AI3" s="32">
        <v>32</v>
      </c>
    </row>
    <row r="4" spans="1:35" ht="14.25">
      <c r="A4" s="31" t="s">
        <v>48</v>
      </c>
      <c r="B4" s="31">
        <v>2967</v>
      </c>
      <c r="C4" s="31" t="s">
        <v>71</v>
      </c>
      <c r="D4" s="31" t="s">
        <v>96</v>
      </c>
      <c r="E4" s="31" t="s">
        <v>120</v>
      </c>
      <c r="F4" s="32">
        <v>1200000</v>
      </c>
      <c r="G4" s="32">
        <v>5974853</v>
      </c>
      <c r="I4" s="32">
        <v>5605629</v>
      </c>
      <c r="J4" s="33">
        <v>39503</v>
      </c>
      <c r="K4" s="32">
        <v>221943</v>
      </c>
      <c r="L4" s="32">
        <v>0</v>
      </c>
      <c r="M4" s="32">
        <v>7305</v>
      </c>
      <c r="N4" s="32">
        <v>5829</v>
      </c>
      <c r="O4" s="32">
        <v>836</v>
      </c>
      <c r="P4" s="32">
        <v>23561</v>
      </c>
      <c r="Q4" s="32">
        <f t="shared" si="0"/>
        <v>37531</v>
      </c>
      <c r="R4" s="32">
        <v>0</v>
      </c>
      <c r="S4" s="32">
        <v>0</v>
      </c>
      <c r="T4" s="32">
        <v>16648</v>
      </c>
      <c r="U4" s="32">
        <v>0</v>
      </c>
      <c r="V4" s="32">
        <v>12304</v>
      </c>
      <c r="W4" s="32">
        <v>0</v>
      </c>
      <c r="X4" s="32">
        <v>0</v>
      </c>
      <c r="Y4" s="32">
        <v>0</v>
      </c>
      <c r="Z4" s="32">
        <v>0</v>
      </c>
      <c r="AA4" s="32">
        <v>0</v>
      </c>
      <c r="AB4" s="32">
        <f t="shared" si="1"/>
        <v>288426</v>
      </c>
      <c r="AC4" s="32">
        <v>0</v>
      </c>
      <c r="AD4" s="32">
        <v>0</v>
      </c>
      <c r="AE4" s="32">
        <v>0</v>
      </c>
      <c r="AF4" s="32">
        <v>0</v>
      </c>
      <c r="AG4" s="32">
        <v>0</v>
      </c>
      <c r="AH4" s="32">
        <v>0</v>
      </c>
      <c r="AI4" s="32">
        <v>1</v>
      </c>
    </row>
    <row r="5" spans="1:35" ht="14.25">
      <c r="A5" s="31" t="s">
        <v>9</v>
      </c>
      <c r="B5" s="31">
        <v>3134</v>
      </c>
      <c r="C5" s="31" t="s">
        <v>74</v>
      </c>
      <c r="D5" s="31" t="s">
        <v>84</v>
      </c>
      <c r="E5" s="31" t="s">
        <v>120</v>
      </c>
      <c r="F5" s="32">
        <v>7546000</v>
      </c>
      <c r="G5" s="32">
        <v>4300000</v>
      </c>
      <c r="I5" s="32">
        <v>3500000</v>
      </c>
      <c r="J5" s="33">
        <v>39497</v>
      </c>
      <c r="K5" s="32">
        <v>192784.49</v>
      </c>
      <c r="L5" s="32">
        <v>0</v>
      </c>
      <c r="M5" s="32">
        <v>105553.08</v>
      </c>
      <c r="N5" s="32">
        <v>24128.96</v>
      </c>
      <c r="O5" s="32">
        <v>3331.51</v>
      </c>
      <c r="P5" s="32">
        <v>287476.35</v>
      </c>
      <c r="Q5" s="32">
        <f t="shared" si="0"/>
        <v>420489.9</v>
      </c>
      <c r="R5" s="32">
        <v>0</v>
      </c>
      <c r="S5" s="32">
        <v>0</v>
      </c>
      <c r="T5" s="32">
        <v>73499.28</v>
      </c>
      <c r="U5" s="32">
        <v>51516.29</v>
      </c>
      <c r="V5" s="32">
        <v>20259.96</v>
      </c>
      <c r="W5" s="32">
        <v>55.97</v>
      </c>
      <c r="X5" s="32">
        <v>0</v>
      </c>
      <c r="Y5" s="32">
        <v>0</v>
      </c>
      <c r="Z5" s="32">
        <v>0</v>
      </c>
      <c r="AA5" s="32">
        <v>0</v>
      </c>
      <c r="AB5" s="32">
        <f t="shared" si="1"/>
        <v>758605.89</v>
      </c>
      <c r="AC5" s="32">
        <v>1066.25</v>
      </c>
      <c r="AD5" s="32">
        <v>0</v>
      </c>
      <c r="AE5" s="32">
        <v>0</v>
      </c>
      <c r="AF5" s="32">
        <v>0</v>
      </c>
      <c r="AG5" s="32">
        <v>2150.58</v>
      </c>
      <c r="AH5" s="32">
        <v>0</v>
      </c>
      <c r="AI5" s="32">
        <v>11</v>
      </c>
    </row>
    <row r="6" spans="1:35" ht="14.25">
      <c r="A6" s="31" t="s">
        <v>4</v>
      </c>
      <c r="B6" s="31">
        <v>3097</v>
      </c>
      <c r="C6" s="31" t="s">
        <v>71</v>
      </c>
      <c r="D6" s="31" t="s">
        <v>79</v>
      </c>
      <c r="E6" s="31" t="s">
        <v>120</v>
      </c>
      <c r="F6" s="32">
        <v>3000000</v>
      </c>
      <c r="G6" s="32">
        <v>5200000</v>
      </c>
      <c r="I6" s="32">
        <v>4871504</v>
      </c>
      <c r="J6" s="33">
        <v>39527</v>
      </c>
      <c r="K6" s="32">
        <v>304469</v>
      </c>
      <c r="L6" s="32">
        <v>3689</v>
      </c>
      <c r="M6" s="32">
        <v>1771</v>
      </c>
      <c r="N6" s="32">
        <v>8054</v>
      </c>
      <c r="O6" s="32">
        <v>0</v>
      </c>
      <c r="P6" s="32">
        <v>10488</v>
      </c>
      <c r="Q6" s="32">
        <f t="shared" si="0"/>
        <v>24002</v>
      </c>
      <c r="R6" s="32">
        <v>644</v>
      </c>
      <c r="S6" s="32">
        <v>0</v>
      </c>
      <c r="T6" s="32">
        <v>5882</v>
      </c>
      <c r="U6" s="32">
        <v>11239</v>
      </c>
      <c r="V6" s="32">
        <v>24601</v>
      </c>
      <c r="W6" s="32">
        <v>0</v>
      </c>
      <c r="X6" s="32">
        <v>0</v>
      </c>
      <c r="Y6" s="32">
        <v>0</v>
      </c>
      <c r="Z6" s="32">
        <v>0</v>
      </c>
      <c r="AA6" s="32">
        <v>0</v>
      </c>
      <c r="AB6" s="32">
        <f t="shared" si="1"/>
        <v>370837</v>
      </c>
      <c r="AC6" s="32">
        <v>0</v>
      </c>
      <c r="AD6" s="32">
        <v>0</v>
      </c>
      <c r="AE6" s="32">
        <v>0</v>
      </c>
      <c r="AF6" s="32">
        <v>148231.59</v>
      </c>
      <c r="AG6" s="32">
        <v>0</v>
      </c>
      <c r="AH6" s="32">
        <v>0</v>
      </c>
      <c r="AI6" s="32">
        <v>3</v>
      </c>
    </row>
    <row r="7" spans="1:35" ht="14.25">
      <c r="A7" s="31" t="s">
        <v>1</v>
      </c>
      <c r="B7" s="31">
        <v>3290</v>
      </c>
      <c r="C7" s="31" t="s">
        <v>70</v>
      </c>
      <c r="D7" s="31" t="s">
        <v>76</v>
      </c>
      <c r="E7" s="31" t="s">
        <v>120</v>
      </c>
      <c r="F7" s="32">
        <v>3550360</v>
      </c>
      <c r="G7" s="32">
        <v>5238055</v>
      </c>
      <c r="I7" s="32">
        <v>4494709</v>
      </c>
      <c r="J7" s="33">
        <v>39539</v>
      </c>
      <c r="K7" s="32">
        <v>429978</v>
      </c>
      <c r="L7" s="32">
        <v>0</v>
      </c>
      <c r="M7" s="32">
        <v>13783</v>
      </c>
      <c r="N7" s="32">
        <v>4938</v>
      </c>
      <c r="O7" s="32">
        <v>29865</v>
      </c>
      <c r="P7" s="32">
        <v>29337</v>
      </c>
      <c r="Q7" s="32">
        <f t="shared" si="0"/>
        <v>77923</v>
      </c>
      <c r="R7" s="32">
        <v>73288</v>
      </c>
      <c r="S7" s="32">
        <v>0</v>
      </c>
      <c r="T7" s="32">
        <v>42504</v>
      </c>
      <c r="U7" s="32">
        <v>55674</v>
      </c>
      <c r="V7" s="32">
        <v>46829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  <c r="AB7" s="32">
        <f t="shared" si="1"/>
        <v>726196</v>
      </c>
      <c r="AC7" s="32">
        <v>0</v>
      </c>
      <c r="AD7" s="32">
        <v>0</v>
      </c>
      <c r="AE7" s="32">
        <v>0</v>
      </c>
      <c r="AF7" s="32">
        <v>0</v>
      </c>
      <c r="AG7" s="32">
        <v>0</v>
      </c>
      <c r="AH7" s="32">
        <v>0</v>
      </c>
      <c r="AI7" s="32">
        <v>7</v>
      </c>
    </row>
    <row r="8" spans="1:35" ht="14.25">
      <c r="A8" s="31" t="s">
        <v>10</v>
      </c>
      <c r="B8" s="31">
        <v>3068</v>
      </c>
      <c r="C8" s="31" t="s">
        <v>73</v>
      </c>
      <c r="D8" s="31" t="s">
        <v>85</v>
      </c>
      <c r="E8" s="31" t="s">
        <v>120</v>
      </c>
      <c r="F8" s="32">
        <v>3885800</v>
      </c>
      <c r="G8" s="32">
        <v>8966100</v>
      </c>
      <c r="I8" s="32">
        <v>8579100</v>
      </c>
      <c r="J8" s="33">
        <v>39492</v>
      </c>
      <c r="K8" s="32">
        <v>240341.52</v>
      </c>
      <c r="L8" s="32">
        <v>0</v>
      </c>
      <c r="M8" s="32">
        <v>0</v>
      </c>
      <c r="N8" s="32">
        <v>8157.09</v>
      </c>
      <c r="O8" s="32">
        <v>0</v>
      </c>
      <c r="P8" s="32">
        <v>19864.53</v>
      </c>
      <c r="Q8" s="32">
        <f t="shared" si="0"/>
        <v>28021.62</v>
      </c>
      <c r="R8" s="32">
        <v>15132.72</v>
      </c>
      <c r="S8" s="32">
        <v>0</v>
      </c>
      <c r="T8" s="32">
        <v>0</v>
      </c>
      <c r="U8" s="32">
        <v>32594.18</v>
      </c>
      <c r="V8" s="32">
        <v>10544.09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f t="shared" si="1"/>
        <v>326634.13</v>
      </c>
      <c r="AC8" s="32">
        <v>15855.46</v>
      </c>
      <c r="AD8" s="32">
        <v>0</v>
      </c>
      <c r="AE8" s="32">
        <v>5402.42</v>
      </c>
      <c r="AF8" s="32">
        <v>0</v>
      </c>
      <c r="AG8" s="32">
        <v>0</v>
      </c>
      <c r="AH8" s="32">
        <v>0</v>
      </c>
      <c r="AI8" s="32">
        <v>3</v>
      </c>
    </row>
    <row r="9" spans="1:35" ht="14.25">
      <c r="A9" s="31" t="s">
        <v>3</v>
      </c>
      <c r="B9" s="31">
        <v>3244</v>
      </c>
      <c r="C9" s="31" t="s">
        <v>70</v>
      </c>
      <c r="D9" s="31" t="s">
        <v>78</v>
      </c>
      <c r="E9" s="31" t="s">
        <v>120</v>
      </c>
      <c r="F9" s="32">
        <v>5197000</v>
      </c>
      <c r="G9" s="32">
        <v>7888001</v>
      </c>
      <c r="I9" s="32">
        <v>7052313</v>
      </c>
      <c r="J9" s="33">
        <v>39486</v>
      </c>
      <c r="K9" s="32">
        <v>539308</v>
      </c>
      <c r="L9" s="32">
        <v>0</v>
      </c>
      <c r="M9" s="32">
        <v>0</v>
      </c>
      <c r="N9" s="32">
        <v>0</v>
      </c>
      <c r="O9" s="32">
        <v>0</v>
      </c>
      <c r="P9" s="32">
        <v>43230</v>
      </c>
      <c r="Q9" s="32">
        <f t="shared" si="0"/>
        <v>43230</v>
      </c>
      <c r="R9" s="32">
        <v>19968</v>
      </c>
      <c r="S9" s="32">
        <v>0</v>
      </c>
      <c r="T9" s="32">
        <v>24976</v>
      </c>
      <c r="U9" s="32">
        <v>13962</v>
      </c>
      <c r="V9" s="32">
        <v>8606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f t="shared" si="1"/>
        <v>650050</v>
      </c>
      <c r="AC9" s="32">
        <v>399699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10</v>
      </c>
    </row>
    <row r="10" spans="1:35" ht="14.25">
      <c r="A10" s="31" t="s">
        <v>53</v>
      </c>
      <c r="B10" s="31">
        <v>3458</v>
      </c>
      <c r="C10" s="31" t="s">
        <v>74</v>
      </c>
      <c r="D10" s="31" t="s">
        <v>84</v>
      </c>
      <c r="E10" s="31" t="s">
        <v>121</v>
      </c>
      <c r="F10" s="32">
        <v>525000</v>
      </c>
      <c r="G10" s="32">
        <v>425040</v>
      </c>
      <c r="I10" s="32">
        <v>406416</v>
      </c>
      <c r="J10" s="33">
        <v>39507</v>
      </c>
      <c r="K10" s="32">
        <v>0</v>
      </c>
      <c r="L10" s="32">
        <v>20786</v>
      </c>
      <c r="M10" s="32">
        <v>0</v>
      </c>
      <c r="N10" s="32">
        <v>0</v>
      </c>
      <c r="O10" s="32">
        <v>0</v>
      </c>
      <c r="P10" s="32">
        <v>0</v>
      </c>
      <c r="Q10" s="32">
        <f t="shared" si="0"/>
        <v>20786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f t="shared" si="1"/>
        <v>20786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15</v>
      </c>
    </row>
    <row r="11" spans="1:35" ht="14.25">
      <c r="A11" s="31" t="s">
        <v>61</v>
      </c>
      <c r="B11" s="31">
        <v>3036</v>
      </c>
      <c r="C11" s="31" t="s">
        <v>74</v>
      </c>
      <c r="D11" s="31" t="s">
        <v>107</v>
      </c>
      <c r="E11" s="31" t="s">
        <v>122</v>
      </c>
      <c r="F11" s="32">
        <v>4250000</v>
      </c>
      <c r="G11" s="32">
        <v>61396</v>
      </c>
      <c r="I11" s="32">
        <v>60615</v>
      </c>
      <c r="J11" s="33">
        <v>39507</v>
      </c>
      <c r="K11" s="32">
        <v>0</v>
      </c>
      <c r="L11" s="32">
        <v>0</v>
      </c>
      <c r="M11" s="32">
        <v>379.4</v>
      </c>
      <c r="N11" s="32">
        <v>323.2</v>
      </c>
      <c r="O11" s="32">
        <v>0</v>
      </c>
      <c r="P11" s="32">
        <v>0</v>
      </c>
      <c r="Q11" s="32">
        <f t="shared" si="0"/>
        <v>702.5999999999999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f t="shared" si="1"/>
        <v>702.5999999999999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5</v>
      </c>
    </row>
    <row r="12" spans="1:35" ht="14.25">
      <c r="A12" s="31" t="s">
        <v>5</v>
      </c>
      <c r="B12" s="31">
        <v>3474</v>
      </c>
      <c r="C12" s="31" t="s">
        <v>72</v>
      </c>
      <c r="D12" s="31" t="s">
        <v>80</v>
      </c>
      <c r="E12" s="31" t="s">
        <v>120</v>
      </c>
      <c r="F12" s="32">
        <v>4347900</v>
      </c>
      <c r="G12" s="32">
        <v>8273449</v>
      </c>
      <c r="I12" s="32">
        <v>6494027</v>
      </c>
      <c r="J12" s="33">
        <v>39507</v>
      </c>
      <c r="K12" s="32">
        <v>326648</v>
      </c>
      <c r="L12" s="32">
        <v>1936</v>
      </c>
      <c r="M12" s="32">
        <v>0</v>
      </c>
      <c r="N12" s="32">
        <v>0</v>
      </c>
      <c r="O12" s="32">
        <v>2197</v>
      </c>
      <c r="P12" s="32">
        <v>6369</v>
      </c>
      <c r="Q12" s="32">
        <f t="shared" si="0"/>
        <v>10502</v>
      </c>
      <c r="R12" s="32">
        <v>0</v>
      </c>
      <c r="S12" s="32">
        <v>18857</v>
      </c>
      <c r="T12" s="32">
        <v>0</v>
      </c>
      <c r="U12" s="32">
        <v>82639</v>
      </c>
      <c r="V12" s="32">
        <v>4387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f t="shared" si="1"/>
        <v>443033</v>
      </c>
      <c r="AC12" s="32">
        <v>0</v>
      </c>
      <c r="AD12" s="32">
        <v>0</v>
      </c>
      <c r="AE12" s="32">
        <v>0</v>
      </c>
      <c r="AF12" s="32">
        <v>352842</v>
      </c>
      <c r="AG12" s="32">
        <v>0</v>
      </c>
      <c r="AH12" s="32">
        <v>0</v>
      </c>
      <c r="AI12" s="32">
        <v>9</v>
      </c>
    </row>
    <row r="13" spans="1:35" ht="14.25">
      <c r="A13" s="31" t="s">
        <v>43</v>
      </c>
      <c r="B13" s="31">
        <v>3122</v>
      </c>
      <c r="C13" s="31" t="s">
        <v>73</v>
      </c>
      <c r="D13" s="31" t="s">
        <v>106</v>
      </c>
      <c r="E13" s="31" t="s">
        <v>122</v>
      </c>
      <c r="F13" s="32">
        <v>83400</v>
      </c>
      <c r="G13" s="32">
        <v>60000</v>
      </c>
      <c r="I13" s="32">
        <v>60000</v>
      </c>
      <c r="J13" s="33">
        <v>39535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f t="shared" si="0"/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f t="shared" si="1"/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5</v>
      </c>
    </row>
    <row r="14" spans="1:35" ht="14.25">
      <c r="A14" s="31" t="s">
        <v>65</v>
      </c>
      <c r="B14" s="31">
        <v>2927</v>
      </c>
      <c r="C14" s="31" t="s">
        <v>71</v>
      </c>
      <c r="D14" s="31" t="s">
        <v>94</v>
      </c>
      <c r="E14" s="31" t="s">
        <v>121</v>
      </c>
      <c r="F14" s="32">
        <v>1655700</v>
      </c>
      <c r="G14" s="32">
        <v>17737</v>
      </c>
      <c r="I14" s="32">
        <v>2504</v>
      </c>
      <c r="J14" s="33">
        <v>39535</v>
      </c>
      <c r="K14" s="32">
        <v>0</v>
      </c>
      <c r="L14" s="32">
        <v>10824</v>
      </c>
      <c r="M14" s="32">
        <v>0</v>
      </c>
      <c r="N14" s="32">
        <v>0</v>
      </c>
      <c r="O14" s="32">
        <v>0</v>
      </c>
      <c r="P14" s="32">
        <v>0</v>
      </c>
      <c r="Q14" s="32">
        <f t="shared" si="0"/>
        <v>10824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f t="shared" si="1"/>
        <v>10824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1</v>
      </c>
    </row>
    <row r="15" spans="1:35" ht="14.25">
      <c r="A15" s="31" t="s">
        <v>22</v>
      </c>
      <c r="B15" s="31">
        <v>4126</v>
      </c>
      <c r="C15" s="31" t="s">
        <v>71</v>
      </c>
      <c r="D15" s="31" t="s">
        <v>94</v>
      </c>
      <c r="E15" s="31" t="s">
        <v>121</v>
      </c>
      <c r="F15" s="32">
        <v>3011000</v>
      </c>
      <c r="G15" s="32">
        <v>43064</v>
      </c>
      <c r="I15" s="32">
        <v>251402</v>
      </c>
      <c r="J15" s="33">
        <v>39535</v>
      </c>
      <c r="K15" s="32">
        <v>0</v>
      </c>
      <c r="L15" s="32">
        <v>91164</v>
      </c>
      <c r="M15" s="32">
        <v>0</v>
      </c>
      <c r="N15" s="32">
        <v>0</v>
      </c>
      <c r="O15" s="32">
        <v>0</v>
      </c>
      <c r="P15" s="32">
        <v>0</v>
      </c>
      <c r="Q15" s="32">
        <f t="shared" si="0"/>
        <v>91164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f t="shared" si="1"/>
        <v>91164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14</v>
      </c>
    </row>
    <row r="16" spans="1:35" ht="14.25">
      <c r="A16" s="31" t="s">
        <v>52</v>
      </c>
      <c r="B16" s="31">
        <v>3018</v>
      </c>
      <c r="C16" s="31" t="s">
        <v>73</v>
      </c>
      <c r="D16" s="31" t="s">
        <v>82</v>
      </c>
      <c r="E16" s="31" t="s">
        <v>120</v>
      </c>
      <c r="F16" s="32">
        <v>650000</v>
      </c>
      <c r="G16" s="32">
        <v>1240828</v>
      </c>
      <c r="I16" s="32">
        <v>919939</v>
      </c>
      <c r="J16" s="33">
        <v>39479</v>
      </c>
      <c r="K16" s="32">
        <v>91591.87</v>
      </c>
      <c r="L16" s="32">
        <v>0</v>
      </c>
      <c r="M16" s="32">
        <v>0</v>
      </c>
      <c r="N16" s="32">
        <v>0</v>
      </c>
      <c r="O16" s="32">
        <v>0</v>
      </c>
      <c r="P16" s="32">
        <v>100575.91</v>
      </c>
      <c r="Q16" s="32">
        <f t="shared" si="0"/>
        <v>100575.91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f t="shared" si="1"/>
        <v>192167.78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12</v>
      </c>
    </row>
    <row r="17" spans="1:35" ht="14.25">
      <c r="A17" s="31" t="s">
        <v>24</v>
      </c>
      <c r="B17" s="31">
        <v>1365</v>
      </c>
      <c r="C17" s="31" t="s">
        <v>71</v>
      </c>
      <c r="D17" s="31" t="s">
        <v>96</v>
      </c>
      <c r="E17" s="31" t="s">
        <v>121</v>
      </c>
      <c r="F17" s="32">
        <v>1260000</v>
      </c>
      <c r="G17" s="32">
        <v>674490</v>
      </c>
      <c r="I17" s="32">
        <v>636718</v>
      </c>
      <c r="J17" s="33">
        <v>39483</v>
      </c>
      <c r="K17" s="32">
        <v>0</v>
      </c>
      <c r="L17" s="32">
        <v>34390</v>
      </c>
      <c r="M17" s="32">
        <v>0</v>
      </c>
      <c r="N17" s="32">
        <v>0</v>
      </c>
      <c r="O17" s="32">
        <v>0</v>
      </c>
      <c r="P17" s="32">
        <v>14</v>
      </c>
      <c r="Q17" s="32">
        <f t="shared" si="0"/>
        <v>34404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f t="shared" si="1"/>
        <v>34404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26</v>
      </c>
    </row>
    <row r="18" spans="1:35" ht="14.25">
      <c r="A18" s="31" t="s">
        <v>33</v>
      </c>
      <c r="B18" s="31">
        <v>2613</v>
      </c>
      <c r="C18" s="31" t="s">
        <v>71</v>
      </c>
      <c r="D18" s="31" t="s">
        <v>96</v>
      </c>
      <c r="E18" s="31" t="s">
        <v>121</v>
      </c>
      <c r="F18" s="32">
        <v>2736369</v>
      </c>
      <c r="G18" s="32">
        <v>222514</v>
      </c>
      <c r="I18" s="32">
        <v>224910</v>
      </c>
      <c r="J18" s="33">
        <v>39483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6666</v>
      </c>
      <c r="Q18" s="32">
        <f t="shared" si="0"/>
        <v>6666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f t="shared" si="1"/>
        <v>6666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51</v>
      </c>
    </row>
    <row r="19" spans="1:35" ht="14.25">
      <c r="A19" s="31" t="s">
        <v>18</v>
      </c>
      <c r="B19" s="31">
        <v>1882</v>
      </c>
      <c r="C19" s="31" t="s">
        <v>70</v>
      </c>
      <c r="D19" s="31" t="s">
        <v>90</v>
      </c>
      <c r="E19" s="31" t="s">
        <v>121</v>
      </c>
      <c r="F19" s="32">
        <v>569000</v>
      </c>
      <c r="G19" s="32">
        <v>107417</v>
      </c>
      <c r="I19" s="32">
        <v>98518</v>
      </c>
      <c r="J19" s="33">
        <v>39517</v>
      </c>
      <c r="K19" s="32">
        <v>0</v>
      </c>
      <c r="L19" s="32">
        <v>0</v>
      </c>
      <c r="M19" s="32">
        <v>0</v>
      </c>
      <c r="N19" s="32">
        <v>12432</v>
      </c>
      <c r="O19" s="32">
        <v>0</v>
      </c>
      <c r="P19" s="32">
        <v>0</v>
      </c>
      <c r="Q19" s="32">
        <f t="shared" si="0"/>
        <v>12432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f t="shared" si="1"/>
        <v>12432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7</v>
      </c>
    </row>
    <row r="20" spans="1:35" ht="14.25">
      <c r="A20" s="31" t="s">
        <v>28</v>
      </c>
      <c r="B20" s="31">
        <v>1907</v>
      </c>
      <c r="C20" s="31" t="s">
        <v>74</v>
      </c>
      <c r="D20" s="31" t="s">
        <v>83</v>
      </c>
      <c r="E20" s="31" t="s">
        <v>122</v>
      </c>
      <c r="F20" s="32">
        <v>175000</v>
      </c>
      <c r="G20" s="32">
        <v>119131</v>
      </c>
      <c r="I20" s="32">
        <v>117660</v>
      </c>
      <c r="J20" s="33">
        <v>39531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1649.34</v>
      </c>
      <c r="Q20" s="32">
        <f t="shared" si="0"/>
        <v>1649.34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f t="shared" si="1"/>
        <v>1649.34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19</v>
      </c>
    </row>
    <row r="21" spans="1:35" ht="14.25">
      <c r="A21" s="31" t="s">
        <v>25</v>
      </c>
      <c r="B21" s="31">
        <v>2893</v>
      </c>
      <c r="C21" s="31" t="s">
        <v>74</v>
      </c>
      <c r="D21" s="31" t="s">
        <v>97</v>
      </c>
      <c r="E21" s="31" t="s">
        <v>121</v>
      </c>
      <c r="F21" s="32">
        <v>750000</v>
      </c>
      <c r="G21" s="32">
        <v>316958</v>
      </c>
      <c r="I21" s="32">
        <v>298366</v>
      </c>
      <c r="J21" s="33">
        <v>39546</v>
      </c>
      <c r="K21" s="32">
        <v>0</v>
      </c>
      <c r="L21" s="32">
        <v>0</v>
      </c>
      <c r="M21" s="32">
        <v>16423</v>
      </c>
      <c r="N21" s="32">
        <v>0</v>
      </c>
      <c r="O21" s="32">
        <v>0</v>
      </c>
      <c r="P21" s="32">
        <v>0</v>
      </c>
      <c r="Q21" s="32">
        <f t="shared" si="0"/>
        <v>16423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f t="shared" si="1"/>
        <v>16423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24</v>
      </c>
    </row>
    <row r="22" spans="1:35" ht="14.25">
      <c r="A22" s="31" t="s">
        <v>36</v>
      </c>
      <c r="B22" s="31">
        <v>2332</v>
      </c>
      <c r="C22" s="31" t="s">
        <v>74</v>
      </c>
      <c r="D22" s="31" t="s">
        <v>97</v>
      </c>
      <c r="E22" s="31" t="s">
        <v>121</v>
      </c>
      <c r="F22" s="32">
        <v>6250000</v>
      </c>
      <c r="G22" s="32">
        <v>2345220</v>
      </c>
      <c r="I22" s="32">
        <v>2110999</v>
      </c>
      <c r="J22" s="33">
        <v>39546</v>
      </c>
      <c r="K22" s="32">
        <v>0</v>
      </c>
      <c r="L22" s="32">
        <v>0</v>
      </c>
      <c r="M22" s="32">
        <v>260685</v>
      </c>
      <c r="N22" s="32">
        <v>0</v>
      </c>
      <c r="O22" s="32">
        <v>0</v>
      </c>
      <c r="P22" s="32">
        <v>0</v>
      </c>
      <c r="Q22" s="32">
        <f t="shared" si="0"/>
        <v>260685</v>
      </c>
      <c r="R22" s="32">
        <v>0</v>
      </c>
      <c r="S22" s="32">
        <v>0</v>
      </c>
      <c r="T22" s="32">
        <v>204123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f t="shared" si="1"/>
        <v>464808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7</v>
      </c>
    </row>
    <row r="23" spans="1:35" ht="14.25">
      <c r="A23" s="31" t="s">
        <v>27</v>
      </c>
      <c r="B23" s="31">
        <v>2974</v>
      </c>
      <c r="C23" s="31" t="s">
        <v>73</v>
      </c>
      <c r="D23" s="31" t="s">
        <v>92</v>
      </c>
      <c r="E23" s="31" t="s">
        <v>122</v>
      </c>
      <c r="F23" s="32">
        <v>375000</v>
      </c>
      <c r="G23" s="32">
        <v>342439</v>
      </c>
      <c r="I23" s="32">
        <v>330918</v>
      </c>
      <c r="J23" s="33">
        <v>39484</v>
      </c>
      <c r="K23" s="32">
        <v>0</v>
      </c>
      <c r="L23" s="32">
        <v>0</v>
      </c>
      <c r="M23" s="32">
        <v>0</v>
      </c>
      <c r="N23" s="32">
        <v>14977.24</v>
      </c>
      <c r="O23" s="32">
        <v>0</v>
      </c>
      <c r="P23" s="32">
        <v>0</v>
      </c>
      <c r="Q23" s="32">
        <f t="shared" si="0"/>
        <v>14977.24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f t="shared" si="1"/>
        <v>14977.24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15</v>
      </c>
    </row>
    <row r="24" spans="1:35" ht="14.25">
      <c r="A24" s="31" t="s">
        <v>23</v>
      </c>
      <c r="B24" s="31">
        <v>3100</v>
      </c>
      <c r="C24" s="31" t="s">
        <v>72</v>
      </c>
      <c r="D24" s="31" t="s">
        <v>95</v>
      </c>
      <c r="E24" s="31" t="s">
        <v>120</v>
      </c>
      <c r="F24" s="32">
        <v>250000</v>
      </c>
      <c r="G24" s="32">
        <v>106071</v>
      </c>
      <c r="I24" s="32">
        <v>92505</v>
      </c>
      <c r="J24" s="33">
        <v>39514</v>
      </c>
      <c r="K24" s="32">
        <v>9144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f t="shared" si="0"/>
        <v>0</v>
      </c>
      <c r="R24" s="32">
        <v>1992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f t="shared" si="1"/>
        <v>11136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9</v>
      </c>
    </row>
    <row r="25" spans="1:34" ht="14.25">
      <c r="A25" s="31" t="s">
        <v>6</v>
      </c>
      <c r="B25" s="31">
        <v>3939</v>
      </c>
      <c r="C25" s="31" t="s">
        <v>73</v>
      </c>
      <c r="D25" s="31" t="s">
        <v>81</v>
      </c>
      <c r="E25" s="31" t="s">
        <v>120</v>
      </c>
      <c r="F25" s="32">
        <v>4765000</v>
      </c>
      <c r="G25" s="32">
        <v>4299967</v>
      </c>
      <c r="I25" s="32">
        <v>3887606</v>
      </c>
      <c r="J25" s="33">
        <v>39507</v>
      </c>
      <c r="K25" s="32">
        <v>267140</v>
      </c>
      <c r="L25" s="32">
        <v>421</v>
      </c>
      <c r="M25" s="32">
        <v>0</v>
      </c>
      <c r="N25" s="32">
        <v>0</v>
      </c>
      <c r="O25" s="32">
        <v>5164</v>
      </c>
      <c r="P25" s="32">
        <v>1916</v>
      </c>
      <c r="Q25" s="32">
        <f t="shared" si="0"/>
        <v>7501</v>
      </c>
      <c r="R25" s="32">
        <v>0</v>
      </c>
      <c r="S25" s="32">
        <v>0</v>
      </c>
      <c r="T25" s="32">
        <v>4035</v>
      </c>
      <c r="U25" s="32">
        <v>26308</v>
      </c>
      <c r="V25" s="32">
        <v>5638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f t="shared" si="1"/>
        <v>310622</v>
      </c>
      <c r="AC25" s="32">
        <v>29334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</row>
    <row r="26" spans="1:35" ht="14.25">
      <c r="A26" s="31" t="s">
        <v>21</v>
      </c>
      <c r="B26" s="31">
        <v>3070</v>
      </c>
      <c r="C26" s="31" t="s">
        <v>71</v>
      </c>
      <c r="D26" s="31" t="s">
        <v>93</v>
      </c>
      <c r="E26" s="31" t="s">
        <v>122</v>
      </c>
      <c r="F26" s="32">
        <v>420000</v>
      </c>
      <c r="G26" s="32">
        <v>115453</v>
      </c>
      <c r="I26" s="32">
        <v>97816</v>
      </c>
      <c r="J26" s="33">
        <v>39486</v>
      </c>
      <c r="K26" s="32">
        <v>9339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f t="shared" si="0"/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f t="shared" si="1"/>
        <v>9339</v>
      </c>
      <c r="AC26" s="32">
        <v>0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15</v>
      </c>
    </row>
    <row r="27" spans="1:35" ht="14.25">
      <c r="A27" s="31" t="s">
        <v>2</v>
      </c>
      <c r="B27" s="31">
        <v>572</v>
      </c>
      <c r="C27" s="31" t="s">
        <v>70</v>
      </c>
      <c r="D27" s="31" t="s">
        <v>77</v>
      </c>
      <c r="E27" s="31" t="s">
        <v>120</v>
      </c>
      <c r="F27" s="32">
        <v>5000000</v>
      </c>
      <c r="G27" s="32">
        <v>2394562</v>
      </c>
      <c r="I27" s="32">
        <v>2139862</v>
      </c>
      <c r="J27" s="33">
        <v>39514</v>
      </c>
      <c r="K27" s="32">
        <v>128762</v>
      </c>
      <c r="L27" s="32">
        <v>0</v>
      </c>
      <c r="M27" s="32">
        <v>0</v>
      </c>
      <c r="N27" s="32">
        <v>0</v>
      </c>
      <c r="O27" s="32">
        <v>0</v>
      </c>
      <c r="P27" s="32">
        <v>25729</v>
      </c>
      <c r="Q27" s="32">
        <f t="shared" si="0"/>
        <v>25729</v>
      </c>
      <c r="R27" s="32">
        <v>95</v>
      </c>
      <c r="S27" s="32">
        <v>0</v>
      </c>
      <c r="T27" s="32">
        <v>4132</v>
      </c>
      <c r="U27" s="32">
        <v>28978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f t="shared" si="1"/>
        <v>187696</v>
      </c>
      <c r="AC27" s="32">
        <v>48705.86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8</v>
      </c>
    </row>
    <row r="28" spans="1:35" ht="14.25">
      <c r="A28" s="31" t="s">
        <v>17</v>
      </c>
      <c r="B28" s="31">
        <v>2975</v>
      </c>
      <c r="C28" s="31" t="s">
        <v>74</v>
      </c>
      <c r="D28" s="31" t="s">
        <v>89</v>
      </c>
      <c r="E28" s="31" t="s">
        <v>120</v>
      </c>
      <c r="F28" s="32">
        <v>517000</v>
      </c>
      <c r="G28" s="32">
        <v>500000</v>
      </c>
      <c r="I28" s="32">
        <v>449664</v>
      </c>
      <c r="J28" s="33">
        <v>39525</v>
      </c>
      <c r="K28" s="32">
        <v>21534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f t="shared" si="0"/>
        <v>0</v>
      </c>
      <c r="R28" s="32">
        <v>12984</v>
      </c>
      <c r="S28" s="32">
        <v>0</v>
      </c>
      <c r="T28" s="32">
        <v>2907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f t="shared" si="1"/>
        <v>37425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5</v>
      </c>
    </row>
    <row r="29" spans="1:35" ht="14.25">
      <c r="A29" s="31" t="s">
        <v>67</v>
      </c>
      <c r="B29" s="31">
        <v>1508</v>
      </c>
      <c r="C29" s="31" t="s">
        <v>70</v>
      </c>
      <c r="D29" s="31" t="s">
        <v>103</v>
      </c>
      <c r="E29" s="31" t="s">
        <v>121</v>
      </c>
      <c r="F29" s="32">
        <v>4240000</v>
      </c>
      <c r="G29" s="32">
        <v>205671</v>
      </c>
      <c r="I29" s="32">
        <v>189752</v>
      </c>
      <c r="J29" s="33">
        <v>39484</v>
      </c>
      <c r="K29" s="32">
        <v>0</v>
      </c>
      <c r="L29" s="32">
        <v>0</v>
      </c>
      <c r="M29" s="32">
        <v>0</v>
      </c>
      <c r="N29" s="32">
        <v>11260</v>
      </c>
      <c r="O29" s="32">
        <v>2682</v>
      </c>
      <c r="P29" s="32">
        <v>7548</v>
      </c>
      <c r="Q29" s="32">
        <f t="shared" si="0"/>
        <v>21490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f t="shared" si="1"/>
        <v>21490</v>
      </c>
      <c r="AC29" s="32">
        <v>0</v>
      </c>
      <c r="AD29" s="32">
        <v>0</v>
      </c>
      <c r="AE29" s="32">
        <v>0</v>
      </c>
      <c r="AF29" s="32">
        <v>0</v>
      </c>
      <c r="AG29" s="32">
        <v>0</v>
      </c>
      <c r="AH29" s="32">
        <v>0</v>
      </c>
      <c r="AI29" s="32">
        <v>10</v>
      </c>
    </row>
    <row r="30" spans="1:35" ht="14.25">
      <c r="A30" s="31" t="s">
        <v>55</v>
      </c>
      <c r="B30" s="31">
        <v>3253</v>
      </c>
      <c r="C30" s="31" t="s">
        <v>71</v>
      </c>
      <c r="D30" s="31" t="s">
        <v>113</v>
      </c>
      <c r="E30" s="31" t="s">
        <v>120</v>
      </c>
      <c r="F30" s="32">
        <v>1672200</v>
      </c>
      <c r="G30" s="32">
        <v>3925746</v>
      </c>
      <c r="I30" s="32">
        <v>3548519</v>
      </c>
      <c r="J30" s="33">
        <v>39517</v>
      </c>
      <c r="K30" s="32">
        <v>45262.41</v>
      </c>
      <c r="L30" s="32">
        <v>524.89</v>
      </c>
      <c r="M30" s="32">
        <v>0</v>
      </c>
      <c r="N30" s="32">
        <v>0</v>
      </c>
      <c r="O30" s="32">
        <v>0</v>
      </c>
      <c r="P30" s="32">
        <v>2594.38</v>
      </c>
      <c r="Q30" s="32">
        <f t="shared" si="0"/>
        <v>3119.27</v>
      </c>
      <c r="R30" s="32">
        <v>2730.43</v>
      </c>
      <c r="S30" s="32">
        <v>9100.28</v>
      </c>
      <c r="T30" s="32">
        <v>8502.98</v>
      </c>
      <c r="U30" s="32">
        <v>0</v>
      </c>
      <c r="V30" s="32">
        <v>15270.49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f t="shared" si="1"/>
        <v>83985.86</v>
      </c>
      <c r="AC30" s="32">
        <v>0</v>
      </c>
      <c r="AD30" s="32">
        <v>0</v>
      </c>
      <c r="AE30" s="32">
        <v>0</v>
      </c>
      <c r="AF30" s="32">
        <v>3742.15</v>
      </c>
      <c r="AG30" s="32">
        <v>0</v>
      </c>
      <c r="AH30" s="32">
        <v>0</v>
      </c>
      <c r="AI30" s="32">
        <v>24</v>
      </c>
    </row>
    <row r="31" spans="1:35" ht="14.25">
      <c r="A31" s="31" t="s">
        <v>40</v>
      </c>
      <c r="B31" s="31">
        <v>3141</v>
      </c>
      <c r="C31" s="31" t="s">
        <v>72</v>
      </c>
      <c r="D31" s="31" t="s">
        <v>104</v>
      </c>
      <c r="E31" s="31" t="s">
        <v>120</v>
      </c>
      <c r="F31" s="32">
        <v>825000</v>
      </c>
      <c r="G31" s="32">
        <v>396472</v>
      </c>
      <c r="I31" s="32">
        <v>363846</v>
      </c>
      <c r="J31" s="33">
        <v>39535</v>
      </c>
      <c r="K31" s="32">
        <v>27501.99</v>
      </c>
      <c r="L31" s="32">
        <v>0</v>
      </c>
      <c r="M31" s="32">
        <v>0</v>
      </c>
      <c r="N31" s="32">
        <v>0</v>
      </c>
      <c r="O31" s="32">
        <v>0</v>
      </c>
      <c r="P31" s="32">
        <v>0.45</v>
      </c>
      <c r="Q31" s="32">
        <f t="shared" si="0"/>
        <v>0.45</v>
      </c>
      <c r="R31" s="32">
        <v>1701.63</v>
      </c>
      <c r="S31" s="32">
        <v>0</v>
      </c>
      <c r="T31" s="32">
        <v>0</v>
      </c>
      <c r="U31" s="32">
        <v>0</v>
      </c>
      <c r="V31" s="32">
        <v>8217.53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f t="shared" si="1"/>
        <v>37421.600000000006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15</v>
      </c>
    </row>
    <row r="32" spans="1:35" ht="14.25">
      <c r="A32" s="31" t="s">
        <v>54</v>
      </c>
      <c r="B32" s="31">
        <v>3338</v>
      </c>
      <c r="C32" s="31" t="s">
        <v>71</v>
      </c>
      <c r="D32" s="31" t="s">
        <v>91</v>
      </c>
      <c r="E32" s="31" t="s">
        <v>120</v>
      </c>
      <c r="F32" s="32">
        <v>2508000</v>
      </c>
      <c r="G32" s="32">
        <v>1216455</v>
      </c>
      <c r="I32" s="32">
        <v>1025245</v>
      </c>
      <c r="J32" s="33">
        <v>39528</v>
      </c>
      <c r="K32" s="32">
        <v>78780</v>
      </c>
      <c r="L32" s="32">
        <v>12139</v>
      </c>
      <c r="M32" s="32">
        <v>5438</v>
      </c>
      <c r="N32" s="32">
        <v>0</v>
      </c>
      <c r="O32" s="32">
        <v>0</v>
      </c>
      <c r="P32" s="32">
        <v>15878</v>
      </c>
      <c r="Q32" s="32">
        <f t="shared" si="0"/>
        <v>33455</v>
      </c>
      <c r="R32" s="32">
        <v>0</v>
      </c>
      <c r="S32" s="32">
        <v>0</v>
      </c>
      <c r="T32" s="32">
        <v>52838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f t="shared" si="1"/>
        <v>165073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5</v>
      </c>
    </row>
    <row r="33" spans="1:35" ht="14.25">
      <c r="A33" s="31" t="s">
        <v>51</v>
      </c>
      <c r="B33" s="31">
        <v>3095</v>
      </c>
      <c r="C33" s="31" t="s">
        <v>74</v>
      </c>
      <c r="D33" s="31" t="s">
        <v>112</v>
      </c>
      <c r="E33" s="31" t="s">
        <v>120</v>
      </c>
      <c r="F33" s="32">
        <v>1480000</v>
      </c>
      <c r="G33" s="32">
        <v>843102</v>
      </c>
      <c r="I33" s="32">
        <v>809570</v>
      </c>
      <c r="J33" s="33">
        <v>39489</v>
      </c>
      <c r="K33" s="32">
        <v>20119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f t="shared" si="0"/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f t="shared" si="1"/>
        <v>20119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15</v>
      </c>
    </row>
    <row r="34" spans="1:35" ht="14.25">
      <c r="A34" s="31" t="s">
        <v>59</v>
      </c>
      <c r="B34" s="31">
        <v>3660</v>
      </c>
      <c r="C34" s="31" t="s">
        <v>71</v>
      </c>
      <c r="D34" s="31" t="s">
        <v>116</v>
      </c>
      <c r="E34" s="31" t="s">
        <v>120</v>
      </c>
      <c r="F34" s="32">
        <v>997500</v>
      </c>
      <c r="G34" s="32">
        <v>753000</v>
      </c>
      <c r="I34" s="32">
        <v>625000</v>
      </c>
      <c r="J34" s="33">
        <v>39517</v>
      </c>
      <c r="K34" s="32">
        <v>34231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f t="shared" si="0"/>
        <v>0</v>
      </c>
      <c r="R34" s="32">
        <v>0</v>
      </c>
      <c r="S34" s="32">
        <v>0</v>
      </c>
      <c r="T34" s="32">
        <v>992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f t="shared" si="1"/>
        <v>35223</v>
      </c>
      <c r="AC34" s="32">
        <v>179.39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14</v>
      </c>
    </row>
    <row r="35" spans="1:35" ht="14.25">
      <c r="A35" s="31" t="s">
        <v>66</v>
      </c>
      <c r="B35" s="31">
        <v>3233</v>
      </c>
      <c r="C35" s="31" t="s">
        <v>72</v>
      </c>
      <c r="D35" s="31" t="s">
        <v>118</v>
      </c>
      <c r="E35" s="31" t="s">
        <v>122</v>
      </c>
      <c r="F35" s="32">
        <v>255000</v>
      </c>
      <c r="G35" s="32">
        <v>131378</v>
      </c>
      <c r="I35" s="32">
        <v>131378</v>
      </c>
      <c r="J35" s="33">
        <v>39484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f aca="true" t="shared" si="2" ref="Q35:Q66">SUM(L35:P35)</f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f aca="true" t="shared" si="3" ref="AB35:AB66">SUM(K35:P35)+SUM(R35:AA35)</f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10</v>
      </c>
    </row>
    <row r="36" spans="1:35" ht="14.25">
      <c r="A36" s="31" t="s">
        <v>63</v>
      </c>
      <c r="B36" s="31">
        <v>2484</v>
      </c>
      <c r="C36" s="31" t="s">
        <v>74</v>
      </c>
      <c r="D36" s="31" t="s">
        <v>107</v>
      </c>
      <c r="E36" s="31" t="s">
        <v>120</v>
      </c>
      <c r="F36" s="32">
        <v>2250000</v>
      </c>
      <c r="G36" s="32">
        <v>155784</v>
      </c>
      <c r="I36" s="32">
        <v>114002</v>
      </c>
      <c r="J36" s="33">
        <v>39517</v>
      </c>
      <c r="K36" s="32">
        <v>24749</v>
      </c>
      <c r="L36" s="32">
        <v>0</v>
      </c>
      <c r="M36" s="32">
        <v>4555</v>
      </c>
      <c r="N36" s="32">
        <v>0</v>
      </c>
      <c r="O36" s="32">
        <v>0</v>
      </c>
      <c r="P36" s="32">
        <v>0</v>
      </c>
      <c r="Q36" s="32">
        <f t="shared" si="2"/>
        <v>4555</v>
      </c>
      <c r="R36" s="32">
        <v>6936</v>
      </c>
      <c r="S36" s="32">
        <v>0</v>
      </c>
      <c r="T36" s="32">
        <v>0</v>
      </c>
      <c r="U36" s="32">
        <v>0</v>
      </c>
      <c r="V36" s="32">
        <v>1471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f t="shared" si="3"/>
        <v>37711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40</v>
      </c>
    </row>
    <row r="37" spans="1:35" ht="14.25">
      <c r="A37" s="31" t="s">
        <v>57</v>
      </c>
      <c r="B37" s="31">
        <v>3114</v>
      </c>
      <c r="C37" s="31" t="s">
        <v>72</v>
      </c>
      <c r="D37" s="31" t="s">
        <v>104</v>
      </c>
      <c r="E37" s="31" t="s">
        <v>121</v>
      </c>
      <c r="F37" s="32">
        <v>2800000</v>
      </c>
      <c r="G37" s="32">
        <v>1893929</v>
      </c>
      <c r="I37" s="32">
        <v>1829884</v>
      </c>
      <c r="J37" s="33">
        <v>39486</v>
      </c>
      <c r="K37" s="32">
        <v>0</v>
      </c>
      <c r="L37" s="32">
        <v>29585</v>
      </c>
      <c r="M37" s="32">
        <v>6839</v>
      </c>
      <c r="N37" s="32">
        <v>0</v>
      </c>
      <c r="O37" s="32">
        <v>0</v>
      </c>
      <c r="P37" s="32">
        <v>302</v>
      </c>
      <c r="Q37" s="32">
        <f t="shared" si="2"/>
        <v>36726</v>
      </c>
      <c r="R37" s="32">
        <v>0</v>
      </c>
      <c r="S37" s="32">
        <v>0</v>
      </c>
      <c r="T37" s="32">
        <v>4428</v>
      </c>
      <c r="U37" s="32">
        <v>0</v>
      </c>
      <c r="V37" s="32">
        <v>0</v>
      </c>
      <c r="W37" s="32">
        <v>1019</v>
      </c>
      <c r="X37" s="32">
        <v>0</v>
      </c>
      <c r="Y37" s="32">
        <v>0</v>
      </c>
      <c r="Z37" s="32">
        <v>0</v>
      </c>
      <c r="AA37" s="32">
        <v>0</v>
      </c>
      <c r="AB37" s="32">
        <f t="shared" si="3"/>
        <v>42173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29</v>
      </c>
    </row>
    <row r="38" spans="1:35" ht="14.25">
      <c r="A38" s="31" t="s">
        <v>46</v>
      </c>
      <c r="B38" s="31">
        <v>2966</v>
      </c>
      <c r="C38" s="31" t="s">
        <v>71</v>
      </c>
      <c r="D38" s="31" t="s">
        <v>101</v>
      </c>
      <c r="E38" s="31" t="s">
        <v>120</v>
      </c>
      <c r="F38" s="32">
        <v>1280000</v>
      </c>
      <c r="G38" s="32">
        <v>13736</v>
      </c>
      <c r="I38" s="32">
        <v>0</v>
      </c>
      <c r="J38" s="33">
        <v>39503</v>
      </c>
      <c r="K38" s="32">
        <v>10078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f t="shared" si="2"/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f t="shared" si="3"/>
        <v>10078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3</v>
      </c>
    </row>
    <row r="39" spans="1:35" ht="14.25">
      <c r="A39" s="31" t="s">
        <v>44</v>
      </c>
      <c r="B39" s="31">
        <v>3251</v>
      </c>
      <c r="C39" s="31" t="s">
        <v>74</v>
      </c>
      <c r="D39" s="31" t="s">
        <v>107</v>
      </c>
      <c r="E39" s="31" t="s">
        <v>121</v>
      </c>
      <c r="F39" s="32">
        <v>2750000</v>
      </c>
      <c r="G39" s="32">
        <v>1646859</v>
      </c>
      <c r="I39" s="32">
        <v>1516097</v>
      </c>
      <c r="J39" s="33">
        <v>39484</v>
      </c>
      <c r="K39" s="32">
        <v>0</v>
      </c>
      <c r="L39" s="32">
        <v>18409.6</v>
      </c>
      <c r="M39" s="32">
        <v>55563.4</v>
      </c>
      <c r="N39" s="32">
        <v>0</v>
      </c>
      <c r="O39" s="32">
        <v>0</v>
      </c>
      <c r="P39" s="32">
        <v>665.6</v>
      </c>
      <c r="Q39" s="32">
        <f t="shared" si="2"/>
        <v>74638.6</v>
      </c>
      <c r="R39" s="32">
        <v>0</v>
      </c>
      <c r="S39" s="32">
        <v>0</v>
      </c>
      <c r="T39" s="32">
        <v>18387.5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f t="shared" si="3"/>
        <v>93026.1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18</v>
      </c>
    </row>
    <row r="40" spans="1:35" ht="14.25">
      <c r="A40" s="31" t="s">
        <v>30</v>
      </c>
      <c r="B40" s="31">
        <v>3212</v>
      </c>
      <c r="C40" s="31" t="s">
        <v>72</v>
      </c>
      <c r="D40" s="31" t="s">
        <v>99</v>
      </c>
      <c r="E40" s="31" t="s">
        <v>120</v>
      </c>
      <c r="G40" s="32">
        <v>445817</v>
      </c>
      <c r="I40" s="32">
        <v>428753</v>
      </c>
      <c r="J40" s="33">
        <v>39487</v>
      </c>
      <c r="K40" s="32">
        <v>12798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f t="shared" si="2"/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f t="shared" si="3"/>
        <v>12798</v>
      </c>
      <c r="AC40" s="32">
        <v>0</v>
      </c>
      <c r="AD40" s="32">
        <v>0</v>
      </c>
      <c r="AE40" s="32">
        <v>0</v>
      </c>
      <c r="AF40" s="32">
        <v>2145</v>
      </c>
      <c r="AG40" s="32">
        <v>0</v>
      </c>
      <c r="AH40" s="32">
        <v>0</v>
      </c>
      <c r="AI40" s="32">
        <v>9</v>
      </c>
    </row>
    <row r="41" spans="1:35" ht="14.25">
      <c r="A41" s="31" t="s">
        <v>45</v>
      </c>
      <c r="B41" s="31">
        <v>3069</v>
      </c>
      <c r="C41" s="31" t="s">
        <v>74</v>
      </c>
      <c r="D41" s="31" t="s">
        <v>108</v>
      </c>
      <c r="E41" s="31" t="s">
        <v>120</v>
      </c>
      <c r="F41" s="32">
        <v>405000</v>
      </c>
      <c r="G41" s="32">
        <v>305582</v>
      </c>
      <c r="I41" s="32">
        <v>290401</v>
      </c>
      <c r="J41" s="33">
        <v>39514</v>
      </c>
      <c r="K41" s="32">
        <v>1638.16</v>
      </c>
      <c r="L41" s="32">
        <v>0</v>
      </c>
      <c r="M41" s="32">
        <v>0</v>
      </c>
      <c r="N41" s="32">
        <v>15798.68</v>
      </c>
      <c r="O41" s="32">
        <v>0</v>
      </c>
      <c r="P41" s="32">
        <v>1288.77</v>
      </c>
      <c r="Q41" s="32">
        <f t="shared" si="2"/>
        <v>17087.45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f t="shared" si="3"/>
        <v>18725.61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3</v>
      </c>
    </row>
    <row r="42" spans="1:35" ht="14.25">
      <c r="A42" s="31" t="s">
        <v>58</v>
      </c>
      <c r="B42" s="31">
        <v>2627</v>
      </c>
      <c r="C42" s="31" t="s">
        <v>72</v>
      </c>
      <c r="D42" s="31" t="s">
        <v>115</v>
      </c>
      <c r="E42" s="31" t="s">
        <v>120</v>
      </c>
      <c r="F42" s="32">
        <v>1500000</v>
      </c>
      <c r="G42" s="32">
        <v>2654436</v>
      </c>
      <c r="I42" s="32">
        <v>2413660</v>
      </c>
      <c r="J42" s="33">
        <v>39513</v>
      </c>
      <c r="K42" s="32">
        <v>130321.48</v>
      </c>
      <c r="L42" s="32">
        <v>641.04</v>
      </c>
      <c r="M42" s="32">
        <v>0</v>
      </c>
      <c r="N42" s="32">
        <v>0</v>
      </c>
      <c r="O42" s="32">
        <v>1906.63</v>
      </c>
      <c r="P42" s="32">
        <v>0</v>
      </c>
      <c r="Q42" s="32">
        <f t="shared" si="2"/>
        <v>2547.67</v>
      </c>
      <c r="R42" s="32">
        <v>2403</v>
      </c>
      <c r="S42" s="32">
        <v>0</v>
      </c>
      <c r="T42" s="32">
        <v>19027.16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2">
        <f t="shared" si="3"/>
        <v>154299.31</v>
      </c>
      <c r="AC42" s="32">
        <v>0</v>
      </c>
      <c r="AD42" s="32">
        <v>0</v>
      </c>
      <c r="AE42" s="32">
        <v>0</v>
      </c>
      <c r="AF42" s="32">
        <v>130844.24</v>
      </c>
      <c r="AG42" s="32">
        <v>0</v>
      </c>
      <c r="AH42" s="32">
        <v>0</v>
      </c>
      <c r="AI42" s="32">
        <v>99</v>
      </c>
    </row>
    <row r="43" spans="1:35" ht="14.25">
      <c r="A43" s="31" t="s">
        <v>16</v>
      </c>
      <c r="B43" s="31">
        <v>3275</v>
      </c>
      <c r="C43" s="31" t="s">
        <v>74</v>
      </c>
      <c r="D43" s="31" t="s">
        <v>83</v>
      </c>
      <c r="E43" s="31" t="s">
        <v>121</v>
      </c>
      <c r="F43" s="32">
        <v>3062000</v>
      </c>
      <c r="G43" s="32">
        <v>10317200</v>
      </c>
      <c r="I43" s="32">
        <v>10317200</v>
      </c>
      <c r="J43" s="33">
        <v>39546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f t="shared" si="2"/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f t="shared" si="3"/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15</v>
      </c>
    </row>
    <row r="44" spans="1:35" ht="14.25">
      <c r="A44" s="31" t="s">
        <v>20</v>
      </c>
      <c r="B44" s="31">
        <v>3646</v>
      </c>
      <c r="C44" s="31" t="s">
        <v>73</v>
      </c>
      <c r="D44" s="31" t="s">
        <v>92</v>
      </c>
      <c r="E44" s="31" t="s">
        <v>120</v>
      </c>
      <c r="F44" s="32">
        <v>900000</v>
      </c>
      <c r="G44" s="32">
        <v>822000</v>
      </c>
      <c r="I44" s="32">
        <v>684000</v>
      </c>
      <c r="J44" s="33">
        <v>39493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46781</v>
      </c>
      <c r="Q44" s="32">
        <f t="shared" si="2"/>
        <v>46781</v>
      </c>
      <c r="R44" s="32">
        <v>40777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f t="shared" si="3"/>
        <v>87558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10</v>
      </c>
    </row>
    <row r="45" spans="1:35" ht="14.25">
      <c r="A45" s="31" t="s">
        <v>47</v>
      </c>
      <c r="B45" s="31">
        <v>3118</v>
      </c>
      <c r="C45" s="31" t="s">
        <v>73</v>
      </c>
      <c r="D45" s="31" t="s">
        <v>92</v>
      </c>
      <c r="E45" s="31" t="s">
        <v>122</v>
      </c>
      <c r="G45" s="32">
        <v>5000</v>
      </c>
      <c r="I45" s="32">
        <v>0</v>
      </c>
      <c r="J45" s="33">
        <v>39493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1142</v>
      </c>
      <c r="Q45" s="32">
        <f t="shared" si="2"/>
        <v>1142</v>
      </c>
      <c r="R45" s="32">
        <v>429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f t="shared" si="3"/>
        <v>1571</v>
      </c>
      <c r="AC45" s="32">
        <v>0</v>
      </c>
      <c r="AD45" s="32">
        <v>0</v>
      </c>
      <c r="AE45" s="32">
        <v>0</v>
      </c>
      <c r="AF45" s="32">
        <v>0</v>
      </c>
      <c r="AG45" s="32">
        <v>0</v>
      </c>
      <c r="AH45" s="32">
        <v>0</v>
      </c>
      <c r="AI45" s="32">
        <v>1</v>
      </c>
    </row>
    <row r="46" spans="1:35" ht="14.25">
      <c r="A46" s="31" t="s">
        <v>49</v>
      </c>
      <c r="B46" s="31">
        <v>3268</v>
      </c>
      <c r="C46" s="31" t="s">
        <v>71</v>
      </c>
      <c r="D46" s="31" t="s">
        <v>110</v>
      </c>
      <c r="E46" s="31" t="s">
        <v>122</v>
      </c>
      <c r="F46" s="32">
        <v>283448</v>
      </c>
      <c r="G46" s="32">
        <v>74926</v>
      </c>
      <c r="I46" s="32">
        <v>50825</v>
      </c>
      <c r="J46" s="33">
        <v>39538</v>
      </c>
      <c r="K46" s="32">
        <v>14461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f t="shared" si="2"/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f t="shared" si="3"/>
        <v>14461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10</v>
      </c>
    </row>
    <row r="47" spans="1:35" ht="14.25">
      <c r="A47" s="31" t="s">
        <v>60</v>
      </c>
      <c r="B47" s="31">
        <v>3230</v>
      </c>
      <c r="C47" s="31" t="s">
        <v>73</v>
      </c>
      <c r="D47" s="31" t="s">
        <v>117</v>
      </c>
      <c r="E47" s="31" t="s">
        <v>120</v>
      </c>
      <c r="F47" s="32">
        <v>3885800</v>
      </c>
      <c r="G47" s="32">
        <v>6317090</v>
      </c>
      <c r="I47" s="32">
        <v>5977115</v>
      </c>
      <c r="J47" s="33">
        <v>39486</v>
      </c>
      <c r="K47" s="32">
        <v>278025</v>
      </c>
      <c r="L47" s="32">
        <v>0</v>
      </c>
      <c r="M47" s="32">
        <v>0</v>
      </c>
      <c r="N47" s="32">
        <v>1089</v>
      </c>
      <c r="O47" s="32">
        <v>0</v>
      </c>
      <c r="P47" s="32">
        <v>13402</v>
      </c>
      <c r="Q47" s="32">
        <f t="shared" si="2"/>
        <v>14491</v>
      </c>
      <c r="R47" s="32">
        <v>1</v>
      </c>
      <c r="S47" s="32">
        <v>0</v>
      </c>
      <c r="T47" s="32">
        <v>2880</v>
      </c>
      <c r="U47" s="32">
        <v>12913</v>
      </c>
      <c r="V47" s="32">
        <v>31811</v>
      </c>
      <c r="W47" s="32">
        <v>123</v>
      </c>
      <c r="X47" s="32">
        <v>0</v>
      </c>
      <c r="Y47" s="32">
        <v>0</v>
      </c>
      <c r="Z47" s="32">
        <v>0</v>
      </c>
      <c r="AA47" s="32">
        <v>0</v>
      </c>
      <c r="AB47" s="32">
        <f t="shared" si="3"/>
        <v>340244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13</v>
      </c>
    </row>
    <row r="48" spans="1:35" ht="14.25">
      <c r="A48" s="31" t="s">
        <v>7</v>
      </c>
      <c r="B48" s="31">
        <v>3318</v>
      </c>
      <c r="C48" s="31" t="s">
        <v>73</v>
      </c>
      <c r="D48" s="31" t="s">
        <v>82</v>
      </c>
      <c r="E48" s="31" t="s">
        <v>120</v>
      </c>
      <c r="F48" s="32">
        <v>4284000</v>
      </c>
      <c r="G48" s="32">
        <v>1842941</v>
      </c>
      <c r="I48" s="32">
        <v>1720979</v>
      </c>
      <c r="J48" s="33">
        <v>39490</v>
      </c>
      <c r="K48" s="32">
        <v>0</v>
      </c>
      <c r="L48" s="32">
        <v>12765</v>
      </c>
      <c r="M48" s="32">
        <v>0</v>
      </c>
      <c r="N48" s="32">
        <v>10723</v>
      </c>
      <c r="O48" s="32">
        <v>0</v>
      </c>
      <c r="P48" s="32">
        <v>41778</v>
      </c>
      <c r="Q48" s="32">
        <f t="shared" si="2"/>
        <v>65266</v>
      </c>
      <c r="R48" s="32">
        <v>0</v>
      </c>
      <c r="S48" s="32">
        <v>16</v>
      </c>
      <c r="T48" s="32">
        <v>0</v>
      </c>
      <c r="U48" s="32">
        <v>21394</v>
      </c>
      <c r="V48" s="32">
        <v>30346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f t="shared" si="3"/>
        <v>117022</v>
      </c>
      <c r="AC48" s="32">
        <v>0</v>
      </c>
      <c r="AD48" s="32">
        <v>0</v>
      </c>
      <c r="AE48" s="32">
        <v>2896</v>
      </c>
      <c r="AF48" s="32">
        <v>33</v>
      </c>
      <c r="AG48" s="32">
        <v>0</v>
      </c>
      <c r="AH48" s="32">
        <v>0</v>
      </c>
      <c r="AI48" s="32">
        <v>12</v>
      </c>
    </row>
    <row r="49" spans="1:35" ht="14.25">
      <c r="A49" s="31" t="s">
        <v>39</v>
      </c>
      <c r="B49" s="31">
        <v>1099</v>
      </c>
      <c r="C49" s="31" t="s">
        <v>70</v>
      </c>
      <c r="D49" s="31" t="s">
        <v>90</v>
      </c>
      <c r="E49" s="31" t="s">
        <v>120</v>
      </c>
      <c r="F49" s="32">
        <v>5175000</v>
      </c>
      <c r="G49" s="32">
        <v>1832290</v>
      </c>
      <c r="I49" s="32">
        <v>1415137</v>
      </c>
      <c r="J49" s="33">
        <v>39513</v>
      </c>
      <c r="K49" s="32">
        <v>324676</v>
      </c>
      <c r="L49" s="32">
        <v>0</v>
      </c>
      <c r="M49" s="32">
        <v>0</v>
      </c>
      <c r="N49" s="32">
        <v>27922</v>
      </c>
      <c r="O49" s="32">
        <v>9367</v>
      </c>
      <c r="P49" s="32">
        <v>51873</v>
      </c>
      <c r="Q49" s="32">
        <f t="shared" si="2"/>
        <v>89162</v>
      </c>
      <c r="R49" s="32">
        <v>15426</v>
      </c>
      <c r="S49" s="32">
        <v>0</v>
      </c>
      <c r="T49" s="32">
        <v>61146</v>
      </c>
      <c r="U49" s="32">
        <v>0</v>
      </c>
      <c r="V49" s="32">
        <v>10298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f t="shared" si="3"/>
        <v>500708</v>
      </c>
      <c r="AC49" s="32">
        <v>6.35</v>
      </c>
      <c r="AD49" s="32">
        <v>0.02</v>
      </c>
      <c r="AE49" s="32">
        <v>135.94</v>
      </c>
      <c r="AF49" s="32">
        <v>0</v>
      </c>
      <c r="AG49" s="32">
        <v>0</v>
      </c>
      <c r="AH49" s="32">
        <v>0</v>
      </c>
      <c r="AI49" s="32">
        <v>4</v>
      </c>
    </row>
    <row r="50" spans="1:35" ht="14.25">
      <c r="A50" s="31" t="s">
        <v>14</v>
      </c>
      <c r="B50" s="31">
        <v>3041</v>
      </c>
      <c r="C50" s="31" t="s">
        <v>74</v>
      </c>
      <c r="D50" s="31" t="s">
        <v>87</v>
      </c>
      <c r="E50" s="31" t="s">
        <v>120</v>
      </c>
      <c r="F50" s="32">
        <v>9689000</v>
      </c>
      <c r="G50" s="32">
        <v>834000</v>
      </c>
      <c r="I50" s="32">
        <v>556000</v>
      </c>
      <c r="J50" s="33">
        <v>39512</v>
      </c>
      <c r="K50" s="32">
        <v>116771.82</v>
      </c>
      <c r="L50" s="32">
        <v>92866.1</v>
      </c>
      <c r="M50" s="32">
        <v>0</v>
      </c>
      <c r="N50" s="32">
        <v>53478.24</v>
      </c>
      <c r="O50" s="32">
        <v>187.68</v>
      </c>
      <c r="P50" s="32">
        <v>12687.51</v>
      </c>
      <c r="Q50" s="32">
        <f t="shared" si="2"/>
        <v>159219.53</v>
      </c>
      <c r="R50" s="32">
        <v>0</v>
      </c>
      <c r="S50" s="32">
        <v>0</v>
      </c>
      <c r="T50" s="32">
        <v>67354.12</v>
      </c>
      <c r="U50" s="32">
        <v>0</v>
      </c>
      <c r="V50" s="32">
        <v>0</v>
      </c>
      <c r="W50" s="32">
        <v>4957.89</v>
      </c>
      <c r="X50" s="32">
        <v>0</v>
      </c>
      <c r="Y50" s="32">
        <v>0</v>
      </c>
      <c r="Z50" s="32">
        <v>0</v>
      </c>
      <c r="AA50" s="32">
        <v>0</v>
      </c>
      <c r="AB50" s="32">
        <f t="shared" si="3"/>
        <v>348303.36000000004</v>
      </c>
      <c r="AC50" s="32">
        <v>0</v>
      </c>
      <c r="AD50" s="32">
        <v>0</v>
      </c>
      <c r="AE50" s="32">
        <v>0</v>
      </c>
      <c r="AF50" s="32">
        <v>0</v>
      </c>
      <c r="AG50" s="32">
        <v>1370.14</v>
      </c>
      <c r="AH50" s="32">
        <v>0</v>
      </c>
      <c r="AI50" s="32">
        <v>5</v>
      </c>
    </row>
    <row r="51" spans="1:35" ht="14.25">
      <c r="A51" s="31" t="s">
        <v>26</v>
      </c>
      <c r="B51" s="31">
        <v>3066</v>
      </c>
      <c r="C51" s="31" t="s">
        <v>74</v>
      </c>
      <c r="D51" s="31" t="s">
        <v>98</v>
      </c>
      <c r="E51" s="31" t="s">
        <v>120</v>
      </c>
      <c r="F51" s="32">
        <v>2813000</v>
      </c>
      <c r="G51" s="32">
        <v>174000</v>
      </c>
      <c r="I51" s="32">
        <v>6537000</v>
      </c>
      <c r="J51" s="33">
        <v>39510</v>
      </c>
      <c r="K51" s="32">
        <v>268142.27</v>
      </c>
      <c r="L51" s="32">
        <v>539.86</v>
      </c>
      <c r="M51" s="32">
        <v>0</v>
      </c>
      <c r="N51" s="32">
        <v>22789.48</v>
      </c>
      <c r="O51" s="32">
        <v>3737.4</v>
      </c>
      <c r="P51" s="32">
        <v>26084.59</v>
      </c>
      <c r="Q51" s="32">
        <f t="shared" si="2"/>
        <v>53151.33</v>
      </c>
      <c r="R51" s="32">
        <v>0</v>
      </c>
      <c r="S51" s="32">
        <v>0</v>
      </c>
      <c r="T51" s="32">
        <v>84248.99</v>
      </c>
      <c r="U51" s="32">
        <v>0</v>
      </c>
      <c r="V51" s="32">
        <v>5669.31</v>
      </c>
      <c r="W51" s="32">
        <v>388.44</v>
      </c>
      <c r="X51" s="32">
        <v>0</v>
      </c>
      <c r="Y51" s="32">
        <v>0</v>
      </c>
      <c r="Z51" s="32">
        <v>0</v>
      </c>
      <c r="AA51" s="32">
        <v>0</v>
      </c>
      <c r="AB51" s="32">
        <f t="shared" si="3"/>
        <v>411600.34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6</v>
      </c>
    </row>
    <row r="52" spans="1:35" ht="14.25">
      <c r="A52" s="31" t="s">
        <v>42</v>
      </c>
      <c r="B52" s="31">
        <v>2837</v>
      </c>
      <c r="C52" s="31" t="s">
        <v>74</v>
      </c>
      <c r="D52" s="31" t="s">
        <v>105</v>
      </c>
      <c r="E52" s="31" t="s">
        <v>123</v>
      </c>
      <c r="F52" s="32">
        <v>9320</v>
      </c>
      <c r="G52" s="32">
        <v>33</v>
      </c>
      <c r="I52" s="32">
        <v>760</v>
      </c>
      <c r="J52" s="33">
        <v>39485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f t="shared" si="2"/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f t="shared" si="3"/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38</v>
      </c>
    </row>
    <row r="53" spans="1:35" ht="14.25">
      <c r="A53" s="31" t="s">
        <v>50</v>
      </c>
      <c r="B53" s="31">
        <v>3455</v>
      </c>
      <c r="C53" s="31" t="s">
        <v>72</v>
      </c>
      <c r="D53" s="31" t="s">
        <v>111</v>
      </c>
      <c r="E53" s="31" t="s">
        <v>120</v>
      </c>
      <c r="F53" s="32">
        <v>3000000</v>
      </c>
      <c r="G53" s="32">
        <v>5770036</v>
      </c>
      <c r="I53" s="32">
        <v>5543620</v>
      </c>
      <c r="J53" s="33">
        <v>39486</v>
      </c>
      <c r="K53" s="32">
        <v>151357</v>
      </c>
      <c r="L53" s="32">
        <v>5100</v>
      </c>
      <c r="M53" s="32">
        <v>8329</v>
      </c>
      <c r="N53" s="32">
        <v>0</v>
      </c>
      <c r="O53" s="32">
        <v>0</v>
      </c>
      <c r="P53" s="32">
        <v>5164</v>
      </c>
      <c r="Q53" s="32">
        <f t="shared" si="2"/>
        <v>18593</v>
      </c>
      <c r="R53" s="32">
        <v>6792</v>
      </c>
      <c r="S53" s="32">
        <v>0</v>
      </c>
      <c r="T53" s="32">
        <v>20114</v>
      </c>
      <c r="U53" s="32">
        <v>0</v>
      </c>
      <c r="V53" s="32">
        <v>7893</v>
      </c>
      <c r="W53" s="32">
        <v>4132</v>
      </c>
      <c r="X53" s="32">
        <v>0</v>
      </c>
      <c r="Y53" s="32">
        <v>0</v>
      </c>
      <c r="Z53" s="32">
        <v>0</v>
      </c>
      <c r="AA53" s="32">
        <v>0</v>
      </c>
      <c r="AB53" s="32">
        <f t="shared" si="3"/>
        <v>208881</v>
      </c>
      <c r="AC53" s="32">
        <v>0</v>
      </c>
      <c r="AD53" s="32">
        <v>0</v>
      </c>
      <c r="AE53" s="32">
        <v>0</v>
      </c>
      <c r="AF53" s="32">
        <v>3604</v>
      </c>
      <c r="AG53" s="32">
        <v>25</v>
      </c>
      <c r="AH53" s="32">
        <v>0</v>
      </c>
      <c r="AI53" s="32">
        <v>15</v>
      </c>
    </row>
    <row r="54" spans="1:35" ht="14.25">
      <c r="A54" s="31" t="s">
        <v>62</v>
      </c>
      <c r="B54" s="31">
        <v>2488</v>
      </c>
      <c r="C54" s="31" t="s">
        <v>71</v>
      </c>
      <c r="D54" s="31" t="s">
        <v>96</v>
      </c>
      <c r="E54" s="31" t="s">
        <v>121</v>
      </c>
      <c r="F54" s="32">
        <v>679384</v>
      </c>
      <c r="G54" s="32">
        <v>3355972</v>
      </c>
      <c r="I54" s="32">
        <v>3303469</v>
      </c>
      <c r="J54" s="33">
        <v>39497</v>
      </c>
      <c r="K54" s="32">
        <v>0</v>
      </c>
      <c r="L54" s="32">
        <v>29666</v>
      </c>
      <c r="M54" s="32">
        <v>9120</v>
      </c>
      <c r="N54" s="32">
        <v>0</v>
      </c>
      <c r="O54" s="32">
        <v>0</v>
      </c>
      <c r="P54" s="32">
        <v>11778</v>
      </c>
      <c r="Q54" s="32">
        <f t="shared" si="2"/>
        <v>50564</v>
      </c>
      <c r="R54" s="32">
        <v>0</v>
      </c>
      <c r="S54" s="32">
        <v>0</v>
      </c>
      <c r="T54" s="32">
        <v>3985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f t="shared" si="3"/>
        <v>54549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42</v>
      </c>
    </row>
    <row r="55" spans="1:35" ht="14.25">
      <c r="A55" s="31" t="s">
        <v>35</v>
      </c>
      <c r="B55" s="31">
        <v>1686</v>
      </c>
      <c r="C55" s="31" t="s">
        <v>71</v>
      </c>
      <c r="D55" s="31" t="s">
        <v>101</v>
      </c>
      <c r="E55" s="31" t="s">
        <v>121</v>
      </c>
      <c r="F55" s="32">
        <v>1551000</v>
      </c>
      <c r="G55" s="32">
        <v>540172</v>
      </c>
      <c r="I55" s="32">
        <v>527182</v>
      </c>
      <c r="J55" s="33">
        <v>39488</v>
      </c>
      <c r="K55" s="32">
        <v>0</v>
      </c>
      <c r="L55" s="32">
        <v>2566</v>
      </c>
      <c r="M55" s="32">
        <v>7418</v>
      </c>
      <c r="N55" s="32">
        <v>0</v>
      </c>
      <c r="O55" s="32">
        <v>0</v>
      </c>
      <c r="P55" s="32">
        <v>316</v>
      </c>
      <c r="Q55" s="32">
        <f t="shared" si="2"/>
        <v>10300</v>
      </c>
      <c r="R55" s="32">
        <v>184</v>
      </c>
      <c r="S55" s="32">
        <v>0</v>
      </c>
      <c r="T55" s="32">
        <v>2786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f t="shared" si="3"/>
        <v>13270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24</v>
      </c>
    </row>
    <row r="56" spans="1:35" ht="14.25">
      <c r="A56" s="31" t="s">
        <v>15</v>
      </c>
      <c r="B56" s="31">
        <v>3412</v>
      </c>
      <c r="C56" s="31" t="s">
        <v>74</v>
      </c>
      <c r="D56" s="31" t="s">
        <v>88</v>
      </c>
      <c r="E56" s="31" t="s">
        <v>121</v>
      </c>
      <c r="F56" s="32">
        <v>1339000</v>
      </c>
      <c r="G56" s="32">
        <v>1992300</v>
      </c>
      <c r="I56" s="32">
        <v>1695642</v>
      </c>
      <c r="J56" s="33">
        <v>39485</v>
      </c>
      <c r="K56" s="32">
        <v>0</v>
      </c>
      <c r="L56" s="32">
        <v>0</v>
      </c>
      <c r="M56" s="32">
        <v>0</v>
      </c>
      <c r="N56" s="32">
        <v>305988</v>
      </c>
      <c r="O56" s="32">
        <v>0</v>
      </c>
      <c r="P56" s="32">
        <v>0</v>
      </c>
      <c r="Q56" s="32">
        <f t="shared" si="2"/>
        <v>305988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f t="shared" si="3"/>
        <v>305988</v>
      </c>
      <c r="AC56" s="32">
        <v>0</v>
      </c>
      <c r="AD56" s="32">
        <v>0</v>
      </c>
      <c r="AE56" s="32">
        <v>0</v>
      </c>
      <c r="AF56" s="32">
        <v>0</v>
      </c>
      <c r="AG56" s="32">
        <v>0</v>
      </c>
      <c r="AH56" s="32">
        <v>0</v>
      </c>
      <c r="AI56" s="32">
        <v>2</v>
      </c>
    </row>
    <row r="57" spans="1:34" ht="14.25">
      <c r="A57" s="31" t="s">
        <v>29</v>
      </c>
      <c r="B57" s="31">
        <v>3350</v>
      </c>
      <c r="C57" s="31" t="s">
        <v>71</v>
      </c>
      <c r="D57" s="31" t="s">
        <v>91</v>
      </c>
      <c r="E57" s="31" t="s">
        <v>122</v>
      </c>
      <c r="F57" s="32">
        <v>368900</v>
      </c>
      <c r="G57" s="32">
        <v>261000</v>
      </c>
      <c r="I57" s="32">
        <v>261000</v>
      </c>
      <c r="J57" s="33">
        <v>39485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f t="shared" si="2"/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f t="shared" si="3"/>
        <v>0</v>
      </c>
      <c r="AC57" s="32">
        <v>0</v>
      </c>
      <c r="AD57" s="32">
        <v>0</v>
      </c>
      <c r="AE57" s="32">
        <v>0</v>
      </c>
      <c r="AF57" s="32">
        <v>0</v>
      </c>
      <c r="AG57" s="32">
        <v>0</v>
      </c>
      <c r="AH57" s="32">
        <v>0</v>
      </c>
    </row>
    <row r="58" spans="1:35" ht="14.25">
      <c r="A58" s="31" t="s">
        <v>34</v>
      </c>
      <c r="B58" s="31">
        <v>2806</v>
      </c>
      <c r="C58" s="31" t="s">
        <v>71</v>
      </c>
      <c r="D58" s="31" t="s">
        <v>91</v>
      </c>
      <c r="E58" s="31" t="s">
        <v>122</v>
      </c>
      <c r="F58" s="32">
        <v>500000</v>
      </c>
      <c r="G58" s="32">
        <v>53900</v>
      </c>
      <c r="I58" s="32">
        <v>45143</v>
      </c>
      <c r="J58" s="33">
        <v>39485</v>
      </c>
      <c r="K58" s="32">
        <v>0</v>
      </c>
      <c r="L58" s="32">
        <v>5671</v>
      </c>
      <c r="M58" s="32">
        <v>2775</v>
      </c>
      <c r="N58" s="32">
        <v>0</v>
      </c>
      <c r="O58" s="32">
        <v>609</v>
      </c>
      <c r="P58" s="32">
        <v>10</v>
      </c>
      <c r="Q58" s="32">
        <f t="shared" si="2"/>
        <v>9065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f t="shared" si="3"/>
        <v>9065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20</v>
      </c>
    </row>
    <row r="59" spans="1:35" ht="14.25">
      <c r="A59" s="31" t="s">
        <v>34</v>
      </c>
      <c r="B59" s="31">
        <v>2965</v>
      </c>
      <c r="C59" s="31" t="s">
        <v>72</v>
      </c>
      <c r="D59" s="31" t="s">
        <v>109</v>
      </c>
      <c r="E59" s="31" t="s">
        <v>122</v>
      </c>
      <c r="F59" s="32">
        <v>394000</v>
      </c>
      <c r="G59" s="32">
        <v>53000</v>
      </c>
      <c r="I59" s="32">
        <v>53000</v>
      </c>
      <c r="J59" s="33">
        <v>39486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f t="shared" si="2"/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f t="shared" si="3"/>
        <v>0</v>
      </c>
      <c r="AC59" s="32">
        <v>0</v>
      </c>
      <c r="AD59" s="32">
        <v>0</v>
      </c>
      <c r="AE59" s="32">
        <v>0</v>
      </c>
      <c r="AF59" s="32">
        <v>0</v>
      </c>
      <c r="AG59" s="32">
        <v>0</v>
      </c>
      <c r="AH59" s="32">
        <v>0</v>
      </c>
      <c r="AI59" s="32">
        <v>3</v>
      </c>
    </row>
    <row r="60" spans="1:35" ht="14.25">
      <c r="A60" s="31" t="s">
        <v>12</v>
      </c>
      <c r="B60" s="31">
        <v>3232</v>
      </c>
      <c r="C60" s="31" t="s">
        <v>70</v>
      </c>
      <c r="D60" s="31" t="s">
        <v>77</v>
      </c>
      <c r="E60" s="31" t="s">
        <v>121</v>
      </c>
      <c r="G60" s="32">
        <v>2564863</v>
      </c>
      <c r="I60" s="32">
        <v>2557138</v>
      </c>
      <c r="J60" s="33">
        <v>39497</v>
      </c>
      <c r="K60" s="32">
        <v>0</v>
      </c>
      <c r="L60" s="32">
        <v>9270</v>
      </c>
      <c r="M60" s="32">
        <v>0</v>
      </c>
      <c r="N60" s="32">
        <v>0</v>
      </c>
      <c r="O60" s="32">
        <v>0</v>
      </c>
      <c r="P60" s="32">
        <v>0</v>
      </c>
      <c r="Q60" s="32">
        <f t="shared" si="2"/>
        <v>9270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f t="shared" si="3"/>
        <v>9270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66</v>
      </c>
    </row>
    <row r="61" spans="1:35" ht="14.25">
      <c r="A61" s="31" t="s">
        <v>37</v>
      </c>
      <c r="B61" s="31">
        <v>2801</v>
      </c>
      <c r="C61" s="31" t="s">
        <v>70</v>
      </c>
      <c r="D61" s="31" t="s">
        <v>102</v>
      </c>
      <c r="E61" s="31" t="s">
        <v>121</v>
      </c>
      <c r="F61" s="32">
        <v>2000000</v>
      </c>
      <c r="G61" s="32">
        <v>665098</v>
      </c>
      <c r="I61" s="32">
        <v>665098</v>
      </c>
      <c r="J61" s="33">
        <v>39497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f t="shared" si="2"/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f t="shared" si="3"/>
        <v>0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32">
        <v>0</v>
      </c>
      <c r="AI61" s="32">
        <v>35</v>
      </c>
    </row>
    <row r="62" spans="1:35" ht="14.25">
      <c r="A62" s="31" t="s">
        <v>11</v>
      </c>
      <c r="B62" s="31">
        <v>2786</v>
      </c>
      <c r="C62" s="31" t="s">
        <v>70</v>
      </c>
      <c r="D62" s="31" t="s">
        <v>86</v>
      </c>
      <c r="E62" s="31" t="s">
        <v>121</v>
      </c>
      <c r="F62" s="32">
        <v>5000000</v>
      </c>
      <c r="G62" s="32">
        <v>4035666</v>
      </c>
      <c r="I62" s="32">
        <v>4035666</v>
      </c>
      <c r="J62" s="33">
        <v>39497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f t="shared" si="2"/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32">
        <v>0</v>
      </c>
      <c r="Z62" s="32">
        <v>0</v>
      </c>
      <c r="AA62" s="32">
        <v>0</v>
      </c>
      <c r="AB62" s="32">
        <f t="shared" si="3"/>
        <v>0</v>
      </c>
      <c r="AC62" s="32">
        <v>0</v>
      </c>
      <c r="AD62" s="32">
        <v>0</v>
      </c>
      <c r="AE62" s="32">
        <v>0</v>
      </c>
      <c r="AF62" s="32">
        <v>0</v>
      </c>
      <c r="AG62" s="32">
        <v>0</v>
      </c>
      <c r="AH62" s="32">
        <v>0</v>
      </c>
      <c r="AI62" s="32">
        <v>99</v>
      </c>
    </row>
    <row r="63" spans="1:35" ht="14.25">
      <c r="A63" s="31" t="s">
        <v>8</v>
      </c>
      <c r="B63" s="31">
        <v>3175</v>
      </c>
      <c r="C63" s="31" t="s">
        <v>74</v>
      </c>
      <c r="D63" s="31" t="s">
        <v>83</v>
      </c>
      <c r="E63" s="31" t="s">
        <v>120</v>
      </c>
      <c r="F63" s="32">
        <v>4400000</v>
      </c>
      <c r="G63" s="32">
        <v>3285000</v>
      </c>
      <c r="I63" s="32">
        <v>2535700</v>
      </c>
      <c r="J63" s="33">
        <v>39497</v>
      </c>
      <c r="K63" s="32">
        <v>453409</v>
      </c>
      <c r="L63" s="32">
        <v>629</v>
      </c>
      <c r="M63" s="32">
        <v>137484</v>
      </c>
      <c r="N63" s="32">
        <v>0</v>
      </c>
      <c r="O63" s="32">
        <v>12162</v>
      </c>
      <c r="P63" s="32">
        <v>3693</v>
      </c>
      <c r="Q63" s="32">
        <f t="shared" si="2"/>
        <v>153968</v>
      </c>
      <c r="R63" s="32">
        <v>7065</v>
      </c>
      <c r="S63" s="32">
        <v>0</v>
      </c>
      <c r="T63" s="32">
        <v>0</v>
      </c>
      <c r="U63" s="32">
        <v>14675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32">
        <f t="shared" si="3"/>
        <v>629117</v>
      </c>
      <c r="AC63" s="32">
        <v>0</v>
      </c>
      <c r="AD63" s="32">
        <v>0</v>
      </c>
      <c r="AE63" s="32">
        <v>0</v>
      </c>
      <c r="AF63" s="32">
        <v>0</v>
      </c>
      <c r="AG63" s="32">
        <v>0</v>
      </c>
      <c r="AH63" s="32">
        <v>0</v>
      </c>
      <c r="AI63" s="32">
        <v>10</v>
      </c>
    </row>
    <row r="64" spans="1:35" ht="14.25">
      <c r="A64" s="31" t="s">
        <v>19</v>
      </c>
      <c r="B64" s="31">
        <v>3067</v>
      </c>
      <c r="C64" s="31" t="s">
        <v>71</v>
      </c>
      <c r="D64" s="31" t="s">
        <v>91</v>
      </c>
      <c r="E64" s="31" t="s">
        <v>121</v>
      </c>
      <c r="F64" s="32">
        <v>873000</v>
      </c>
      <c r="G64" s="32">
        <v>863800</v>
      </c>
      <c r="I64" s="32">
        <v>863800</v>
      </c>
      <c r="J64" s="33">
        <v>39486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f t="shared" si="2"/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32">
        <v>0</v>
      </c>
      <c r="Z64" s="32">
        <v>0</v>
      </c>
      <c r="AA64" s="32">
        <v>0</v>
      </c>
      <c r="AB64" s="32">
        <f t="shared" si="3"/>
        <v>0</v>
      </c>
      <c r="AC64" s="32">
        <v>0</v>
      </c>
      <c r="AD64" s="32">
        <v>0</v>
      </c>
      <c r="AE64" s="32">
        <v>0</v>
      </c>
      <c r="AF64" s="32">
        <v>0</v>
      </c>
      <c r="AG64" s="32">
        <v>0</v>
      </c>
      <c r="AH64" s="32">
        <v>0</v>
      </c>
      <c r="AI64" s="32">
        <v>15</v>
      </c>
    </row>
    <row r="65" spans="1:35" ht="14.25">
      <c r="A65" s="31" t="s">
        <v>64</v>
      </c>
      <c r="B65" s="31">
        <v>1838</v>
      </c>
      <c r="C65" s="31" t="s">
        <v>71</v>
      </c>
      <c r="D65" s="31" t="s">
        <v>96</v>
      </c>
      <c r="E65" s="31" t="s">
        <v>121</v>
      </c>
      <c r="G65" s="32">
        <v>188889</v>
      </c>
      <c r="I65" s="32">
        <v>169330</v>
      </c>
      <c r="J65" s="33">
        <v>39497</v>
      </c>
      <c r="K65" s="32">
        <v>0</v>
      </c>
      <c r="L65" s="32">
        <v>6624</v>
      </c>
      <c r="M65" s="32">
        <v>11278</v>
      </c>
      <c r="N65" s="32">
        <v>0</v>
      </c>
      <c r="O65" s="32">
        <v>0</v>
      </c>
      <c r="P65" s="32">
        <v>1355</v>
      </c>
      <c r="Q65" s="32">
        <f t="shared" si="2"/>
        <v>19257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32">
        <v>0</v>
      </c>
      <c r="Z65" s="32">
        <v>0</v>
      </c>
      <c r="AA65" s="32">
        <v>0</v>
      </c>
      <c r="AB65" s="32">
        <f t="shared" si="3"/>
        <v>19257</v>
      </c>
      <c r="AC65" s="32">
        <v>0</v>
      </c>
      <c r="AD65" s="32">
        <v>0</v>
      </c>
      <c r="AE65" s="32">
        <v>0</v>
      </c>
      <c r="AF65" s="32">
        <v>0</v>
      </c>
      <c r="AG65" s="32">
        <v>0</v>
      </c>
      <c r="AH65" s="32">
        <v>0</v>
      </c>
      <c r="AI65" s="32">
        <v>8</v>
      </c>
    </row>
    <row r="66" spans="1:35" ht="14.25">
      <c r="A66" s="31" t="s">
        <v>13</v>
      </c>
      <c r="B66" s="31">
        <v>3062</v>
      </c>
      <c r="C66" s="31" t="s">
        <v>70</v>
      </c>
      <c r="D66" s="31" t="s">
        <v>86</v>
      </c>
      <c r="E66" s="31" t="s">
        <v>120</v>
      </c>
      <c r="F66" s="32">
        <v>3470000</v>
      </c>
      <c r="G66" s="32">
        <v>159772</v>
      </c>
      <c r="I66" s="32">
        <v>206660</v>
      </c>
      <c r="J66" s="33">
        <v>39513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f t="shared" si="2"/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f t="shared" si="3"/>
        <v>0</v>
      </c>
      <c r="AC66" s="32">
        <v>0</v>
      </c>
      <c r="AD66" s="32">
        <v>0</v>
      </c>
      <c r="AE66" s="32">
        <v>0</v>
      </c>
      <c r="AF66" s="32">
        <v>0</v>
      </c>
      <c r="AG66" s="32">
        <v>0</v>
      </c>
      <c r="AH66" s="32">
        <v>0</v>
      </c>
      <c r="AI66" s="32">
        <v>1</v>
      </c>
    </row>
    <row r="67" spans="1:35" ht="14.25">
      <c r="A67" s="31" t="s">
        <v>13</v>
      </c>
      <c r="B67" s="31">
        <v>3765</v>
      </c>
      <c r="C67" s="31" t="s">
        <v>70</v>
      </c>
      <c r="D67" s="31" t="s">
        <v>86</v>
      </c>
      <c r="E67" s="31" t="s">
        <v>120</v>
      </c>
      <c r="F67" s="32">
        <v>487000</v>
      </c>
      <c r="G67" s="32">
        <v>3908788</v>
      </c>
      <c r="I67" s="32">
        <v>2683418</v>
      </c>
      <c r="J67" s="33">
        <v>39513</v>
      </c>
      <c r="K67" s="32">
        <v>865637</v>
      </c>
      <c r="L67" s="32">
        <v>5491</v>
      </c>
      <c r="M67" s="32">
        <v>0</v>
      </c>
      <c r="N67" s="32">
        <v>36</v>
      </c>
      <c r="O67" s="32">
        <v>21750</v>
      </c>
      <c r="P67" s="32">
        <v>37779</v>
      </c>
      <c r="Q67" s="32">
        <f aca="true" t="shared" si="4" ref="Q67:Q72">SUM(L67:P67)</f>
        <v>65056</v>
      </c>
      <c r="R67" s="32">
        <v>3362</v>
      </c>
      <c r="S67" s="32">
        <v>0</v>
      </c>
      <c r="T67" s="32">
        <v>8163</v>
      </c>
      <c r="U67" s="32">
        <v>0</v>
      </c>
      <c r="V67" s="32">
        <v>9449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f aca="true" t="shared" si="5" ref="AB67:AB72">SUM(K67:P67)+SUM(R67:AA67)</f>
        <v>951667</v>
      </c>
      <c r="AC67" s="32">
        <v>766800.72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2</v>
      </c>
    </row>
    <row r="68" spans="1:35" ht="14.25">
      <c r="A68" s="31" t="s">
        <v>31</v>
      </c>
      <c r="B68" s="31">
        <v>3360</v>
      </c>
      <c r="C68" s="31" t="s">
        <v>70</v>
      </c>
      <c r="D68" s="31" t="s">
        <v>76</v>
      </c>
      <c r="E68" s="31" t="s">
        <v>120</v>
      </c>
      <c r="F68" s="32">
        <v>9352900</v>
      </c>
      <c r="G68" s="32">
        <v>8848177</v>
      </c>
      <c r="I68" s="32">
        <v>7632025</v>
      </c>
      <c r="J68" s="33">
        <v>39498</v>
      </c>
      <c r="K68" s="32">
        <v>857821</v>
      </c>
      <c r="L68" s="32">
        <v>91</v>
      </c>
      <c r="M68" s="32">
        <v>0</v>
      </c>
      <c r="N68" s="32">
        <v>24099</v>
      </c>
      <c r="O68" s="32">
        <v>18</v>
      </c>
      <c r="P68" s="32">
        <v>59357</v>
      </c>
      <c r="Q68" s="32">
        <f t="shared" si="4"/>
        <v>83565</v>
      </c>
      <c r="R68" s="32">
        <v>796</v>
      </c>
      <c r="S68" s="32">
        <v>0</v>
      </c>
      <c r="T68" s="32">
        <v>94287</v>
      </c>
      <c r="U68" s="32">
        <v>0</v>
      </c>
      <c r="V68" s="32">
        <v>38342</v>
      </c>
      <c r="W68" s="32">
        <v>0</v>
      </c>
      <c r="X68" s="32">
        <v>0</v>
      </c>
      <c r="Y68" s="32">
        <v>0</v>
      </c>
      <c r="Z68" s="32">
        <v>0</v>
      </c>
      <c r="AA68" s="32">
        <v>0</v>
      </c>
      <c r="AB68" s="32">
        <f t="shared" si="5"/>
        <v>1074811</v>
      </c>
      <c r="AC68" s="32">
        <v>7.24</v>
      </c>
      <c r="AD68" s="32">
        <v>0.81</v>
      </c>
      <c r="AE68" s="32">
        <v>1.33</v>
      </c>
      <c r="AF68" s="32">
        <v>0.87</v>
      </c>
      <c r="AG68" s="32">
        <v>0</v>
      </c>
      <c r="AH68" s="32">
        <v>22.55</v>
      </c>
      <c r="AI68" s="32">
        <v>2</v>
      </c>
    </row>
    <row r="69" spans="1:35" ht="14.25">
      <c r="A69" s="31" t="s">
        <v>32</v>
      </c>
      <c r="B69" s="31">
        <v>2325</v>
      </c>
      <c r="C69" s="31" t="s">
        <v>73</v>
      </c>
      <c r="D69" s="31" t="s">
        <v>100</v>
      </c>
      <c r="E69" s="31" t="s">
        <v>121</v>
      </c>
      <c r="F69" s="32">
        <v>500000</v>
      </c>
      <c r="I69" s="32">
        <v>0</v>
      </c>
      <c r="J69" s="33">
        <v>39524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f t="shared" si="4"/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0</v>
      </c>
      <c r="Y69" s="32">
        <v>0</v>
      </c>
      <c r="Z69" s="32">
        <v>0</v>
      </c>
      <c r="AA69" s="32">
        <v>0</v>
      </c>
      <c r="AB69" s="32">
        <f t="shared" si="5"/>
        <v>0</v>
      </c>
      <c r="AC69" s="32">
        <v>0</v>
      </c>
      <c r="AD69" s="32">
        <v>0</v>
      </c>
      <c r="AE69" s="32">
        <v>0</v>
      </c>
      <c r="AF69" s="32">
        <v>0</v>
      </c>
      <c r="AG69" s="32">
        <v>0</v>
      </c>
      <c r="AH69" s="32">
        <v>0</v>
      </c>
      <c r="AI69" s="32">
        <v>3</v>
      </c>
    </row>
    <row r="70" spans="1:35" ht="14.25">
      <c r="A70" s="31" t="s">
        <v>32</v>
      </c>
      <c r="B70" s="31">
        <v>3025</v>
      </c>
      <c r="C70" s="31" t="s">
        <v>73</v>
      </c>
      <c r="D70" s="31" t="s">
        <v>100</v>
      </c>
      <c r="E70" s="31" t="s">
        <v>121</v>
      </c>
      <c r="F70" s="32">
        <v>6529200</v>
      </c>
      <c r="G70" s="32">
        <v>4901991</v>
      </c>
      <c r="I70" s="32">
        <v>4890393</v>
      </c>
      <c r="J70" s="33">
        <v>39524</v>
      </c>
      <c r="K70" s="32">
        <v>0</v>
      </c>
      <c r="L70" s="32">
        <v>13917</v>
      </c>
      <c r="M70" s="32">
        <v>0</v>
      </c>
      <c r="N70" s="32">
        <v>0</v>
      </c>
      <c r="O70" s="32">
        <v>0</v>
      </c>
      <c r="P70" s="32">
        <v>0</v>
      </c>
      <c r="Q70" s="32">
        <f t="shared" si="4"/>
        <v>13917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32">
        <v>0</v>
      </c>
      <c r="Z70" s="32">
        <v>0</v>
      </c>
      <c r="AA70" s="32">
        <v>0</v>
      </c>
      <c r="AB70" s="32">
        <f t="shared" si="5"/>
        <v>13917</v>
      </c>
      <c r="AC70" s="32">
        <v>0</v>
      </c>
      <c r="AD70" s="32">
        <v>0</v>
      </c>
      <c r="AE70" s="32">
        <v>0</v>
      </c>
      <c r="AF70" s="32">
        <v>0</v>
      </c>
      <c r="AG70" s="32">
        <v>0</v>
      </c>
      <c r="AH70" s="32">
        <v>0</v>
      </c>
      <c r="AI70" s="32">
        <v>64</v>
      </c>
    </row>
    <row r="71" spans="1:35" ht="14.25">
      <c r="A71" s="31" t="s">
        <v>38</v>
      </c>
      <c r="B71" s="31">
        <v>2853</v>
      </c>
      <c r="C71" s="31" t="s">
        <v>70</v>
      </c>
      <c r="D71" s="31" t="s">
        <v>103</v>
      </c>
      <c r="E71" s="31" t="s">
        <v>121</v>
      </c>
      <c r="F71" s="32">
        <v>1150000</v>
      </c>
      <c r="G71" s="32">
        <v>319573</v>
      </c>
      <c r="I71" s="32">
        <v>230000</v>
      </c>
      <c r="J71" s="33">
        <v>39478</v>
      </c>
      <c r="K71" s="32">
        <v>0</v>
      </c>
      <c r="L71" s="32">
        <v>51133</v>
      </c>
      <c r="M71" s="32">
        <v>0</v>
      </c>
      <c r="N71" s="32">
        <v>0</v>
      </c>
      <c r="O71" s="32">
        <v>0</v>
      </c>
      <c r="P71" s="32">
        <v>468</v>
      </c>
      <c r="Q71" s="32">
        <f t="shared" si="4"/>
        <v>51601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0</v>
      </c>
      <c r="Y71" s="32">
        <v>0</v>
      </c>
      <c r="Z71" s="32">
        <v>0</v>
      </c>
      <c r="AA71" s="32">
        <v>0</v>
      </c>
      <c r="AB71" s="32">
        <f t="shared" si="5"/>
        <v>51601</v>
      </c>
      <c r="AC71" s="32">
        <v>0</v>
      </c>
      <c r="AD71" s="32">
        <v>0</v>
      </c>
      <c r="AE71" s="32">
        <v>0</v>
      </c>
      <c r="AF71" s="32">
        <v>0</v>
      </c>
      <c r="AG71" s="32">
        <v>0</v>
      </c>
      <c r="AH71" s="32">
        <v>0</v>
      </c>
      <c r="AI71" s="32">
        <v>12</v>
      </c>
    </row>
    <row r="72" spans="1:35" ht="15" thickBot="1">
      <c r="A72" s="31" t="s">
        <v>41</v>
      </c>
      <c r="B72" s="31">
        <v>728</v>
      </c>
      <c r="C72" s="31" t="s">
        <v>73</v>
      </c>
      <c r="D72" s="31" t="s">
        <v>81</v>
      </c>
      <c r="E72" s="31" t="s">
        <v>122</v>
      </c>
      <c r="F72" s="32">
        <v>350000</v>
      </c>
      <c r="I72" s="32">
        <v>0</v>
      </c>
      <c r="J72" s="33">
        <v>39503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f t="shared" si="4"/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32">
        <v>0</v>
      </c>
      <c r="Z72" s="32">
        <v>0</v>
      </c>
      <c r="AA72" s="32">
        <v>0</v>
      </c>
      <c r="AB72" s="32">
        <f t="shared" si="5"/>
        <v>0</v>
      </c>
      <c r="AC72" s="32">
        <v>0</v>
      </c>
      <c r="AD72" s="32">
        <v>0</v>
      </c>
      <c r="AE72" s="32">
        <v>0</v>
      </c>
      <c r="AF72" s="32">
        <v>0</v>
      </c>
      <c r="AG72" s="32">
        <v>0</v>
      </c>
      <c r="AH72" s="32">
        <v>0</v>
      </c>
      <c r="AI72" s="32">
        <v>4</v>
      </c>
    </row>
    <row r="73" spans="1:36" ht="14.25">
      <c r="A73" s="34"/>
      <c r="B73" s="34"/>
      <c r="C73" s="34"/>
      <c r="D73" s="34"/>
      <c r="E73" s="34"/>
      <c r="F73" s="35"/>
      <c r="G73" s="35"/>
      <c r="H73" s="35"/>
      <c r="I73" s="35"/>
      <c r="J73" s="36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</row>
    <row r="74" spans="1:36" ht="15" thickBot="1">
      <c r="A74" s="37" t="s">
        <v>156</v>
      </c>
      <c r="B74" s="38">
        <v>70</v>
      </c>
      <c r="C74" s="38"/>
      <c r="D74" s="38"/>
      <c r="E74" s="38"/>
      <c r="F74" s="39"/>
      <c r="G74" s="39">
        <f>SUM(G3:G72)</f>
        <v>138089291</v>
      </c>
      <c r="H74" s="39">
        <f>SUM(H3:H72)</f>
        <v>0</v>
      </c>
      <c r="I74" s="39">
        <f>SUM(I3:I72)</f>
        <v>131483529</v>
      </c>
      <c r="J74" s="40"/>
      <c r="K74" s="39">
        <f aca="true" t="shared" si="6" ref="K74:AH74">SUM(K3:K72)</f>
        <v>6513570.050000001</v>
      </c>
      <c r="L74" s="39">
        <f t="shared" si="6"/>
        <v>460838.49</v>
      </c>
      <c r="M74" s="39">
        <f t="shared" si="6"/>
        <v>654698.88</v>
      </c>
      <c r="N74" s="39">
        <f t="shared" si="6"/>
        <v>552022.89</v>
      </c>
      <c r="O74" s="39">
        <f t="shared" si="6"/>
        <v>93813.22</v>
      </c>
      <c r="P74" s="39">
        <f t="shared" si="6"/>
        <v>898821.4299999999</v>
      </c>
      <c r="Q74" s="39">
        <f t="shared" si="6"/>
        <v>2660194.91</v>
      </c>
      <c r="R74" s="39">
        <f t="shared" si="6"/>
        <v>212706.78</v>
      </c>
      <c r="S74" s="39">
        <f t="shared" si="6"/>
        <v>27973.28</v>
      </c>
      <c r="T74" s="39">
        <f t="shared" si="6"/>
        <v>827846.0299999999</v>
      </c>
      <c r="U74" s="39">
        <f t="shared" si="6"/>
        <v>351892.47</v>
      </c>
      <c r="V74" s="39">
        <f t="shared" si="6"/>
        <v>291936.38</v>
      </c>
      <c r="W74" s="39">
        <f t="shared" si="6"/>
        <v>10676.3</v>
      </c>
      <c r="X74" s="39">
        <f t="shared" si="6"/>
        <v>0</v>
      </c>
      <c r="Y74" s="39">
        <f t="shared" si="6"/>
        <v>0</v>
      </c>
      <c r="Z74" s="39">
        <f t="shared" si="6"/>
        <v>0</v>
      </c>
      <c r="AA74" s="39">
        <f t="shared" si="6"/>
        <v>0</v>
      </c>
      <c r="AB74" s="39">
        <f t="shared" si="6"/>
        <v>10896796.2</v>
      </c>
      <c r="AC74" s="39">
        <f t="shared" si="6"/>
        <v>1261654.27</v>
      </c>
      <c r="AD74" s="39">
        <f t="shared" si="6"/>
        <v>0.8300000000000001</v>
      </c>
      <c r="AE74" s="39">
        <f t="shared" si="6"/>
        <v>8435.69</v>
      </c>
      <c r="AF74" s="39">
        <f t="shared" si="6"/>
        <v>641442.85</v>
      </c>
      <c r="AG74" s="39">
        <f t="shared" si="6"/>
        <v>3545.7200000000003</v>
      </c>
      <c r="AH74" s="39">
        <f t="shared" si="6"/>
        <v>22.55</v>
      </c>
      <c r="AI74" s="39"/>
      <c r="AJ74" s="39"/>
    </row>
    <row r="76" ht="15" thickBot="1"/>
    <row r="77" spans="1:2" ht="15" thickTop="1">
      <c r="A77" s="41" t="s">
        <v>158</v>
      </c>
      <c r="B77" s="42"/>
    </row>
    <row r="78" spans="1:2" ht="14.25">
      <c r="A78" s="43" t="s">
        <v>176</v>
      </c>
      <c r="B78" s="44" t="s">
        <v>177</v>
      </c>
    </row>
    <row r="79" spans="1:2" ht="14.25">
      <c r="A79" s="43" t="s">
        <v>178</v>
      </c>
      <c r="B79" s="44" t="s">
        <v>179</v>
      </c>
    </row>
    <row r="80" spans="1:2" ht="14.25">
      <c r="A80" s="43" t="s">
        <v>180</v>
      </c>
      <c r="B80" s="44" t="s">
        <v>181</v>
      </c>
    </row>
    <row r="81" spans="1:2" ht="14.25">
      <c r="A81" s="43" t="s">
        <v>182</v>
      </c>
      <c r="B81" s="44" t="s">
        <v>183</v>
      </c>
    </row>
    <row r="82" spans="1:2" ht="14.25">
      <c r="A82" s="43" t="s">
        <v>184</v>
      </c>
      <c r="B82" s="44" t="s">
        <v>185</v>
      </c>
    </row>
    <row r="83" spans="1:2" ht="14.25">
      <c r="A83" s="43" t="s">
        <v>186</v>
      </c>
      <c r="B83" s="44" t="s">
        <v>187</v>
      </c>
    </row>
    <row r="84" spans="1:2" ht="14.25">
      <c r="A84" s="43" t="s">
        <v>188</v>
      </c>
      <c r="B84" s="44" t="s">
        <v>189</v>
      </c>
    </row>
    <row r="85" spans="1:2" ht="15" thickBot="1">
      <c r="A85" s="45" t="s">
        <v>190</v>
      </c>
      <c r="B85" s="46" t="s">
        <v>191</v>
      </c>
    </row>
    <row r="86" ht="15" thickTop="1"/>
  </sheetData>
  <sheetProtection/>
  <printOptions/>
  <pageMargins left="0.7" right="0.7" top="0.75" bottom="0.75" header="0.3" footer="0.3"/>
  <pageSetup horizontalDpi="600" verticalDpi="600" orientation="portrait" r:id="rId1"/>
  <headerFooter>
    <oddHeader>&amp;CMunicipal &amp;&amp; Industrial Waste Landfills 2007&amp;RTue Nov 19 08:50:11 CST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Wisconsin landfill tonnage and capacity report</dc:title>
  <dc:subject>Annual report on waste sent to Wisconsin landfills</dc:subject>
  <dc:creator>Wisconsin DNR</dc:creator>
  <cp:keywords>landfill, tonnage, report, capacity, 2007</cp:keywords>
  <dc:description/>
  <cp:lastModifiedBy>Murray, Sarah C</cp:lastModifiedBy>
  <dcterms:created xsi:type="dcterms:W3CDTF">2013-11-19T14:50:04Z</dcterms:created>
  <dcterms:modified xsi:type="dcterms:W3CDTF">2013-11-20T18:22:29Z</dcterms:modified>
  <cp:category/>
  <cp:version/>
  <cp:contentType/>
  <cp:contentStatus/>
</cp:coreProperties>
</file>